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ITE WEB\ASNVB Vernou\VERNADIENNE INSCRIPTIONS\2023\"/>
    </mc:Choice>
  </mc:AlternateContent>
  <xr:revisionPtr revIDLastSave="0" documentId="13_ncr:1_{1A7F6A3D-79B8-4E4B-89E3-946D9C95C7CA}" xr6:coauthVersionLast="47" xr6:coauthVersionMax="47" xr10:uidLastSave="{00000000-0000-0000-0000-000000000000}"/>
  <bookViews>
    <workbookView xWindow="-120" yWindow="-120" windowWidth="29040" windowHeight="15990" tabRatio="463" xr2:uid="{88A2FF37-778D-48FE-8C85-DF23E3D93654}"/>
  </bookViews>
  <sheets>
    <sheet name="SYNTHESE" sheetId="1" r:id="rId1"/>
  </sheets>
  <externalReferences>
    <externalReference r:id="rId2"/>
    <externalReference r:id="rId3"/>
  </externalReferences>
  <definedNames>
    <definedName name="_xlnm._FilterDatabase" localSheetId="0" hidden="1">SYNTHESE!$A$14:$U$48</definedName>
    <definedName name="code">#REF!</definedName>
    <definedName name="_xlnm.Print_Titles" localSheetId="0">SYNTHESE!$14:$14</definedName>
    <definedName name="inscrits">[1]INSCRITS!$A$1:$U$111</definedName>
    <definedName name="_xlnm.Print_Area" localSheetId="0">SYNTHESE!$A$1:$E$48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1" l="1"/>
  <c r="F9" i="1"/>
  <c r="F8" i="1"/>
  <c r="F7" i="1"/>
  <c r="F6" i="1"/>
  <c r="F5" i="1"/>
  <c r="F4" i="1"/>
  <c r="E10" i="1"/>
  <c r="E9" i="1"/>
  <c r="E8" i="1"/>
  <c r="E7" i="1"/>
  <c r="E6" i="1"/>
  <c r="E5" i="1"/>
  <c r="E4" i="1"/>
  <c r="A14" i="1"/>
  <c r="B14" i="1"/>
  <c r="C14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E12" i="1"/>
  <c r="D2" i="1" l="1"/>
  <c r="E2" i="1" s="1"/>
  <c r="F11" i="1" l="1"/>
  <c r="E11" i="1"/>
  <c r="H4" i="1" s="1"/>
</calcChain>
</file>

<file path=xl/sharedStrings.xml><?xml version="1.0" encoding="utf-8"?>
<sst xmlns="http://schemas.openxmlformats.org/spreadsheetml/2006/main" count="2635" uniqueCount="1075">
  <si>
    <t>OCCUPATION</t>
  </si>
  <si>
    <t>NB. PLACE</t>
  </si>
  <si>
    <t>EPREUVE</t>
  </si>
  <si>
    <t>INSCRITS</t>
  </si>
  <si>
    <t>DISPO.</t>
  </si>
  <si>
    <t>Inscription</t>
  </si>
  <si>
    <t>DÉTAIL DES INSCRIPTIONS</t>
  </si>
  <si>
    <t>TOTAL</t>
  </si>
  <si>
    <t>TOTAL EUROS</t>
  </si>
  <si>
    <t>-18 ans le jour de l'épreuve</t>
  </si>
  <si>
    <t>Validée</t>
  </si>
  <si>
    <t>Oui</t>
  </si>
  <si>
    <t>27/8/2023</t>
  </si>
  <si>
    <t>07h30</t>
  </si>
  <si>
    <t>non</t>
  </si>
  <si>
    <t>Laurent</t>
  </si>
  <si>
    <t>37 ans 11 mois</t>
  </si>
  <si>
    <t>PED10 DIM. 7H30</t>
  </si>
  <si>
    <t>VTT35 DIM. 7H30</t>
  </si>
  <si>
    <t>NOC35 SAM. 19H30</t>
  </si>
  <si>
    <t>LA VERTICALE DIM. 7H30</t>
  </si>
  <si>
    <t>VTT25 DIM. 7H30</t>
  </si>
  <si>
    <t>VTT45 DIM. 7H30</t>
  </si>
  <si>
    <t>PED15 DIM. 7H30</t>
  </si>
  <si>
    <t>Tours</t>
  </si>
  <si>
    <t>MAUPILIER</t>
  </si>
  <si>
    <t>Thomas</t>
  </si>
  <si>
    <t>Chemillé-Sur-Dème</t>
  </si>
  <si>
    <t>Achille</t>
  </si>
  <si>
    <t>achille@maupilier.com</t>
  </si>
  <si>
    <t>7 ans 3 mois</t>
  </si>
  <si>
    <t>Harmonie</t>
  </si>
  <si>
    <t>harmonie@maupilier.com</t>
  </si>
  <si>
    <t>4 ans 10 mois</t>
  </si>
  <si>
    <t>BUFFETEAU</t>
  </si>
  <si>
    <t>Patrick</t>
  </si>
  <si>
    <t>Saint Cyr Sur Loire</t>
  </si>
  <si>
    <t>patrickbuffeteau@free.fr</t>
  </si>
  <si>
    <t>51 ans 3 mois</t>
  </si>
  <si>
    <t>HEGRON</t>
  </si>
  <si>
    <t>Fabrice</t>
  </si>
  <si>
    <t>Vernou</t>
  </si>
  <si>
    <t>fabricehegron@hotmail.fr</t>
  </si>
  <si>
    <t>46 ans 4 mois</t>
  </si>
  <si>
    <t>3 039 576 000 159.00</t>
  </si>
  <si>
    <t>3 039 576 000 166.00</t>
  </si>
  <si>
    <t>3 039 576 000 180.00</t>
  </si>
  <si>
    <t>3 039 576 000 203.00</t>
  </si>
  <si>
    <t>MALA</t>
  </si>
  <si>
    <t>Pierre Louis</t>
  </si>
  <si>
    <t>Vernou Sur Brenne</t>
  </si>
  <si>
    <t>laurent.mala@yahoo.fr</t>
  </si>
  <si>
    <t>3 039 576 000 241.00</t>
  </si>
  <si>
    <t>15 ans 0 mois</t>
  </si>
  <si>
    <t>3 039 576 000 258.00</t>
  </si>
  <si>
    <t>58 ans 8 mois</t>
  </si>
  <si>
    <t>BASTILLE</t>
  </si>
  <si>
    <t>Didier</t>
  </si>
  <si>
    <t>Lussault Sur Loire</t>
  </si>
  <si>
    <t>d79r37@gmail.com</t>
  </si>
  <si>
    <t>3 039 576 000 265.00</t>
  </si>
  <si>
    <t>56 ans 1 mois</t>
  </si>
  <si>
    <t>BIHOUR</t>
  </si>
  <si>
    <t>Alan</t>
  </si>
  <si>
    <t>Chargé</t>
  </si>
  <si>
    <t>alanbihour@hotmail.fr</t>
  </si>
  <si>
    <t>3 039 576 000 272.00</t>
  </si>
  <si>
    <t>0 ans 0 mois</t>
  </si>
  <si>
    <t>40 ans 4 mois</t>
  </si>
  <si>
    <t>CREPIN</t>
  </si>
  <si>
    <t>Stephane</t>
  </si>
  <si>
    <t>Montlouis Sur Loire</t>
  </si>
  <si>
    <t>phanoucilou@hotmail.fr</t>
  </si>
  <si>
    <t>3 039 576 000 289.00</t>
  </si>
  <si>
    <t>51 ans 6 mois</t>
  </si>
  <si>
    <t>BOSCCHEL</t>
  </si>
  <si>
    <t>Jérôme</t>
  </si>
  <si>
    <t>boscheljerome@gmail.com</t>
  </si>
  <si>
    <t>3 039 576 000 296.00</t>
  </si>
  <si>
    <t>48 ans 9 mois</t>
  </si>
  <si>
    <t>NEVEU</t>
  </si>
  <si>
    <t>Valentin</t>
  </si>
  <si>
    <t>Saint Regle</t>
  </si>
  <si>
    <t>valentin.neveu76@gmail.com</t>
  </si>
  <si>
    <t>3 039 576 000 302.00</t>
  </si>
  <si>
    <t>30 ans 8 mois</t>
  </si>
  <si>
    <t>LELONG</t>
  </si>
  <si>
    <t>Hugo</t>
  </si>
  <si>
    <t>hugolelong2002@icloud.com</t>
  </si>
  <si>
    <t>3 039 576 000 319.00</t>
  </si>
  <si>
    <t>21 ans 1 mois</t>
  </si>
  <si>
    <t>DUPOND</t>
  </si>
  <si>
    <t>Mettray</t>
  </si>
  <si>
    <t>dupondthomas2004@gmail.com</t>
  </si>
  <si>
    <t>3 039 576 000 326.00</t>
  </si>
  <si>
    <t>18 ans 10 mois</t>
  </si>
  <si>
    <t>LEBLANC</t>
  </si>
  <si>
    <t>Théau</t>
  </si>
  <si>
    <t>leblanctheau2004@gmail.com</t>
  </si>
  <si>
    <t>3 039 576 000 333.00</t>
  </si>
  <si>
    <t>18 ans 11 mois</t>
  </si>
  <si>
    <t>Franck</t>
  </si>
  <si>
    <t>francktheauflora@gmail.com</t>
  </si>
  <si>
    <t>3 039 576 000 371.00</t>
  </si>
  <si>
    <t>41 ans 4 mois</t>
  </si>
  <si>
    <t>LUNE</t>
  </si>
  <si>
    <t>Noah</t>
  </si>
  <si>
    <t>noah37390@gmail.com</t>
  </si>
  <si>
    <t>3 039 576 000 388.00</t>
  </si>
  <si>
    <t>17 ans 2 mois</t>
  </si>
  <si>
    <t>VALLE</t>
  </si>
  <si>
    <t>Frederic</t>
  </si>
  <si>
    <t>fred.37.sosa@gmail.com</t>
  </si>
  <si>
    <t>3 039 576 000 395.00</t>
  </si>
  <si>
    <t>RINCENT</t>
  </si>
  <si>
    <t>Tristan</t>
  </si>
  <si>
    <t>Fondettes (37230)</t>
  </si>
  <si>
    <t>tristanrincent@gmail.com</t>
  </si>
  <si>
    <t>3 039 576 000 401.00</t>
  </si>
  <si>
    <t>DRILLOT</t>
  </si>
  <si>
    <t>Louis</t>
  </si>
  <si>
    <t>Veigné</t>
  </si>
  <si>
    <t>louis.drillot@gmail.com</t>
  </si>
  <si>
    <t>3 039 576 000 418.00</t>
  </si>
  <si>
    <t>20 ans 5 mois</t>
  </si>
  <si>
    <t>BROSSARD</t>
  </si>
  <si>
    <t>Noe</t>
  </si>
  <si>
    <t>noebrd@gmail.com</t>
  </si>
  <si>
    <t>3 039 576 000 449.00</t>
  </si>
  <si>
    <t>20 ans 9 mois</t>
  </si>
  <si>
    <t>LAURENT</t>
  </si>
  <si>
    <t>Jérémie</t>
  </si>
  <si>
    <t>Esvres</t>
  </si>
  <si>
    <t>dje.laurent@laposte.net</t>
  </si>
  <si>
    <t>3 039 576 000 012.00</t>
  </si>
  <si>
    <t>42 ans 11 mois</t>
  </si>
  <si>
    <t>JASMIN</t>
  </si>
  <si>
    <t>Denis</t>
  </si>
  <si>
    <t>Cléré Les Pins</t>
  </si>
  <si>
    <t>jasmindenis26@gmail.com</t>
  </si>
  <si>
    <t>3 039 576 000 029.00</t>
  </si>
  <si>
    <t>52 ans 4 mois</t>
  </si>
  <si>
    <t>BARRIÈRE</t>
  </si>
  <si>
    <t>Théo</t>
  </si>
  <si>
    <t>3 039 576 000 036.00</t>
  </si>
  <si>
    <t>25 ans 2 mois</t>
  </si>
  <si>
    <t>LAURENT ROSSARD</t>
  </si>
  <si>
    <t>Saint-Martin-Le-Beau</t>
  </si>
  <si>
    <t>lrossard1971@gmail.com</t>
  </si>
  <si>
    <t>3 039 576 000 043.00</t>
  </si>
  <si>
    <t>51 ans 11 mois</t>
  </si>
  <si>
    <t>FRANCOIS</t>
  </si>
  <si>
    <t>Eric</t>
  </si>
  <si>
    <t>Saint Martin Le Beau</t>
  </si>
  <si>
    <t>efrancois.crete@orange.fr</t>
  </si>
  <si>
    <t>3 039 576 000 050.00</t>
  </si>
  <si>
    <t>48 ans 7 mois</t>
  </si>
  <si>
    <t>NEAU</t>
  </si>
  <si>
    <t>Jocelyn</t>
  </si>
  <si>
    <t>Saint-Cyr-Sur-Loire</t>
  </si>
  <si>
    <t>jocelyn.neau@gmail.com</t>
  </si>
  <si>
    <t>3 039 576 000 067.00</t>
  </si>
  <si>
    <t>ESTRE</t>
  </si>
  <si>
    <t>Ayrton</t>
  </si>
  <si>
    <t>Vouvray</t>
  </si>
  <si>
    <t>ayrton.estre0@gmail.com</t>
  </si>
  <si>
    <t>3 039 576 000 074.00</t>
  </si>
  <si>
    <t>32 ans 10 mois</t>
  </si>
  <si>
    <t>GINESTY</t>
  </si>
  <si>
    <t>Pierick</t>
  </si>
  <si>
    <t>St Catherine De Fierbois</t>
  </si>
  <si>
    <t>pierrot.reunion@gmail.com</t>
  </si>
  <si>
    <t>3 039 576 000 081.00</t>
  </si>
  <si>
    <t>51 ans 5 mois</t>
  </si>
  <si>
    <t>FAUCHART</t>
  </si>
  <si>
    <t>Pierre</t>
  </si>
  <si>
    <t>Joue-Les-Tours</t>
  </si>
  <si>
    <t>fauchart.p@gmail.com</t>
  </si>
  <si>
    <t>3 039 576 000 098.00</t>
  </si>
  <si>
    <t>39 ans 8 mois</t>
  </si>
  <si>
    <t>BOUREL</t>
  </si>
  <si>
    <t>Dominique</t>
  </si>
  <si>
    <t>dominique.bourel@sfr.fr</t>
  </si>
  <si>
    <t>3 039 576 000 104.00</t>
  </si>
  <si>
    <t>72 ans 4 mois</t>
  </si>
  <si>
    <t>HAMON</t>
  </si>
  <si>
    <t>Damien</t>
  </si>
  <si>
    <t>Chancay</t>
  </si>
  <si>
    <t>damien-hamon@hotmail.fr</t>
  </si>
  <si>
    <t>3 039 576 000 111.00</t>
  </si>
  <si>
    <t>26 ans 9 mois</t>
  </si>
  <si>
    <t>t.maupilier@gmail.com</t>
  </si>
  <si>
    <t>3 039 576 000 128.00</t>
  </si>
  <si>
    <t>Jessica</t>
  </si>
  <si>
    <t>jessica.maupilier@gmail.com</t>
  </si>
  <si>
    <t>3 039 576 000 135.00</t>
  </si>
  <si>
    <t>37 ans 3 mois</t>
  </si>
  <si>
    <t>Hector</t>
  </si>
  <si>
    <t>hector@maupilier.com</t>
  </si>
  <si>
    <t>3 039 576 000 142.00</t>
  </si>
  <si>
    <t>9 ans 10 mois</t>
  </si>
  <si>
    <t>POUCINEAU</t>
  </si>
  <si>
    <t>Alban</t>
  </si>
  <si>
    <t>Saint-Pierre-Des-Corps</t>
  </si>
  <si>
    <t>alban.poupou@hotmail.fr</t>
  </si>
  <si>
    <t>3 039 576 000 463.00</t>
  </si>
  <si>
    <t>19 ans 9 mois</t>
  </si>
  <si>
    <t>DELALEU</t>
  </si>
  <si>
    <t>Karine</t>
  </si>
  <si>
    <t>karine_delaleu@hotmail.com</t>
  </si>
  <si>
    <t>3 039 576 000 470.00</t>
  </si>
  <si>
    <t>40 ans 3 mois</t>
  </si>
  <si>
    <t>RIGOLLET</t>
  </si>
  <si>
    <t>Sébastien</t>
  </si>
  <si>
    <t>Reugny</t>
  </si>
  <si>
    <t>Sebrigollet@hotmail.com</t>
  </si>
  <si>
    <t>3 039 576 000 487.00</t>
  </si>
  <si>
    <t>45 ans 6 mois</t>
  </si>
  <si>
    <t>3 039 576 000 494.00</t>
  </si>
  <si>
    <t>12 ans 3 mois</t>
  </si>
  <si>
    <t>AUDIN</t>
  </si>
  <si>
    <t>Anthony</t>
  </si>
  <si>
    <t>Saint Avertin</t>
  </si>
  <si>
    <t>oddin37@gmail.com</t>
  </si>
  <si>
    <t>3 039 576 000 500.00</t>
  </si>
  <si>
    <t>38 ans 6 mois</t>
  </si>
  <si>
    <t>ORTEMANN</t>
  </si>
  <si>
    <t>Rodolphe</t>
  </si>
  <si>
    <t>37300 - Joue Les Tours</t>
  </si>
  <si>
    <t>vttrod@hotmail.com</t>
  </si>
  <si>
    <t>3 039 576 000 517.00</t>
  </si>
  <si>
    <t>52 ans 10 mois</t>
  </si>
  <si>
    <t>RAUL</t>
  </si>
  <si>
    <t>Danielle</t>
  </si>
  <si>
    <t>daniellecoetzee@live.fr</t>
  </si>
  <si>
    <t>3 039 576 000 524.00</t>
  </si>
  <si>
    <t>74 ans 4 mois</t>
  </si>
  <si>
    <t>GARCIA</t>
  </si>
  <si>
    <t>Michelle</t>
  </si>
  <si>
    <t>michelleflorensgarcia@yahoo.fr</t>
  </si>
  <si>
    <t>3 039 576 000 531.00</t>
  </si>
  <si>
    <t>52 ans 2 mois</t>
  </si>
  <si>
    <t>Jo</t>
  </si>
  <si>
    <t>georges.garcia@yahoo.fr</t>
  </si>
  <si>
    <t>3 039 576 000 548.00</t>
  </si>
  <si>
    <t>62 ans 11 mois</t>
  </si>
  <si>
    <t>VICTOR</t>
  </si>
  <si>
    <t>David</t>
  </si>
  <si>
    <t>Colomiers</t>
  </si>
  <si>
    <t>david.victor@free.fr</t>
  </si>
  <si>
    <t>3 039 576 000 555.00</t>
  </si>
  <si>
    <t>48 ans 10 mois</t>
  </si>
  <si>
    <t>PLAUT</t>
  </si>
  <si>
    <t>Jean-Marc</t>
  </si>
  <si>
    <t>gismo6869@hotmail.fr</t>
  </si>
  <si>
    <t>3 039 576 000 562.00</t>
  </si>
  <si>
    <t>49 ans 1 mois</t>
  </si>
  <si>
    <t>CAILLER</t>
  </si>
  <si>
    <t>Blandine</t>
  </si>
  <si>
    <t>3 039 576 000 579.00</t>
  </si>
  <si>
    <t>44 ans 6 mois</t>
  </si>
  <si>
    <t>MARTIN</t>
  </si>
  <si>
    <t>Antoine</t>
  </si>
  <si>
    <t>Chançay</t>
  </si>
  <si>
    <t>antoiine.martin@hotmail.fr</t>
  </si>
  <si>
    <t>3 039 576 000 586.00</t>
  </si>
  <si>
    <t>26 ans 5 mois</t>
  </si>
  <si>
    <t>BERTRAND</t>
  </si>
  <si>
    <t>Philippe</t>
  </si>
  <si>
    <t>La Ville Aux Dames</t>
  </si>
  <si>
    <t>3 039 576 000 593.00</t>
  </si>
  <si>
    <t>62 ans 10 mois</t>
  </si>
  <si>
    <t>Artannes</t>
  </si>
  <si>
    <t>3 039 576 000 609.00</t>
  </si>
  <si>
    <t>33 ans 2 mois</t>
  </si>
  <si>
    <t>Fabienne</t>
  </si>
  <si>
    <t>3 039 576 000 616.00</t>
  </si>
  <si>
    <t>58 ans 5 mois</t>
  </si>
  <si>
    <t>TISSIER</t>
  </si>
  <si>
    <t>Jerome</t>
  </si>
  <si>
    <t>Nazelles-Négron</t>
  </si>
  <si>
    <t>jejet@sfr.fr</t>
  </si>
  <si>
    <t>3 039 576 000 630.00</t>
  </si>
  <si>
    <t>43 ans 4 mois</t>
  </si>
  <si>
    <t>LA VERTICALE DIM. 7H30-1</t>
  </si>
  <si>
    <t>NOC35 SAM. 19H30-2</t>
  </si>
  <si>
    <t>NOC35 SAM. 19H30-3</t>
  </si>
  <si>
    <t>LA VERTICALE DIM. 7H30-4</t>
  </si>
  <si>
    <t>LA VERTICALE DIM. 7H30-5</t>
  </si>
  <si>
    <t>NOC35 SAM. 19H30-6</t>
  </si>
  <si>
    <t>NOC35 SAM. 19H30-7</t>
  </si>
  <si>
    <t>VTT35 DIM. 7H30-8</t>
  </si>
  <si>
    <t>PED10 DIM. 7H30-9</t>
  </si>
  <si>
    <t>VTT45 DIM. 7H30-10</t>
  </si>
  <si>
    <t>VTT35 DIM. 7H30-11</t>
  </si>
  <si>
    <t>VTT35 DIM. 7H30-12</t>
  </si>
  <si>
    <t>PED15 DIM. 7H30-13</t>
  </si>
  <si>
    <t>VTT35 DIM. 7H30-14</t>
  </si>
  <si>
    <t>VTT35 DIM. 7H30-15</t>
  </si>
  <si>
    <t>PED15 DIM. 7H30-16</t>
  </si>
  <si>
    <t>NOC35 SAM. 19H30-18</t>
  </si>
  <si>
    <t>VTT45 DIM. 7H30-20</t>
  </si>
  <si>
    <t>NOC35 SAM. 19H30-24</t>
  </si>
  <si>
    <t>NOC35 SAM. 19H30-25</t>
  </si>
  <si>
    <t>LA VERTICALE DIM. 7H30-26</t>
  </si>
  <si>
    <t>VTT35 DIM. 7H30-27</t>
  </si>
  <si>
    <t>VTT45 DIM. 7H30-28</t>
  </si>
  <si>
    <t>VTT45 DIM. 7H30-29</t>
  </si>
  <si>
    <t>VTT35 DIM. 7H30-30</t>
  </si>
  <si>
    <t>NOC35 SAM. 19H30-31</t>
  </si>
  <si>
    <t>NOC35 SAM. 19H30-32</t>
  </si>
  <si>
    <t>NOC35 SAM. 19H30-33</t>
  </si>
  <si>
    <t>NOC35 SAM. 19H30-37</t>
  </si>
  <si>
    <t>NOC35 SAM. 19H30-38</t>
  </si>
  <si>
    <t>NOC35 SAM. 19H30-39</t>
  </si>
  <si>
    <t>NOC35 SAM. 19H30-40</t>
  </si>
  <si>
    <t>NOC35 SAM. 19H30-41</t>
  </si>
  <si>
    <t>NOC35 SAM. 19H30-44</t>
  </si>
  <si>
    <t>NOC35 SAM. 19H30-46</t>
  </si>
  <si>
    <t>VTT35 DIM. 7H30-47</t>
  </si>
  <si>
    <t>VTT35 DIM. 7H30-48</t>
  </si>
  <si>
    <t>VTT35 DIM. 7H30-49</t>
  </si>
  <si>
    <t>LA VERTICALE DIM. 7H30-50</t>
  </si>
  <si>
    <t>LA VERTICALE DIM. 7H30-51</t>
  </si>
  <si>
    <t>PED15 DIM. 7H30-52</t>
  </si>
  <si>
    <t>PED10 DIM. 7H30-53</t>
  </si>
  <si>
    <t>PED10 DIM. 7H30-54</t>
  </si>
  <si>
    <t>LA VERTICALE DIM. 7H30-55</t>
  </si>
  <si>
    <t>LA VERTICALE DIM. 7H30-56</t>
  </si>
  <si>
    <t>LA VERTICALE DIM. 7H30-57</t>
  </si>
  <si>
    <t>VTT25 DIM. 7H30-58</t>
  </si>
  <si>
    <t>VTT25 DIM. 7H30-59</t>
  </si>
  <si>
    <t>PED10 DIM. 7H30-60</t>
  </si>
  <si>
    <t>PED10 DIM. 7H30-61</t>
  </si>
  <si>
    <t>LA VERTICALE DIM. 7H30-63</t>
  </si>
  <si>
    <t>VTT45 DIM. 7H30-64</t>
  </si>
  <si>
    <t>CARÊME</t>
  </si>
  <si>
    <t>vin@vincentcareme.fr</t>
  </si>
  <si>
    <t>3 039 576 000 647.00</t>
  </si>
  <si>
    <t>12 ans 10 mois</t>
  </si>
  <si>
    <t>LA VERTICALE DIM. 7H30-65</t>
  </si>
  <si>
    <t>3 039 576 000 654.00</t>
  </si>
  <si>
    <t>15 ans 5 mois</t>
  </si>
  <si>
    <t>VTT45 DIM. 7H30-66</t>
  </si>
  <si>
    <t>Vincent</t>
  </si>
  <si>
    <t>3 039 576 000 661.00</t>
  </si>
  <si>
    <t>48 ans 0 mois</t>
  </si>
  <si>
    <t>NOC35 SAM. 19H30-68</t>
  </si>
  <si>
    <t>VINATIER</t>
  </si>
  <si>
    <t>sebtatien@hotmail.fr</t>
  </si>
  <si>
    <t>3 039 576 000 685.00</t>
  </si>
  <si>
    <t>36 ans 1 mois</t>
  </si>
  <si>
    <t>NOC35 SAM. 19H30-71</t>
  </si>
  <si>
    <t>VALLÉE</t>
  </si>
  <si>
    <t>Cyril</t>
  </si>
  <si>
    <t>cyril.vallee2@orange.fr</t>
  </si>
  <si>
    <t>3 039 576 000 715.00</t>
  </si>
  <si>
    <t>41 ans 0 mois</t>
  </si>
  <si>
    <t>VTT45 DIM. 7H30-72</t>
  </si>
  <si>
    <t>3 039 576 000 722.00</t>
  </si>
  <si>
    <t>NOC35 SAM. 19H30-73</t>
  </si>
  <si>
    <t>DECOUDUN</t>
  </si>
  <si>
    <t>Neuillé-Le-Lierre</t>
  </si>
  <si>
    <t>koxx@orange.fr</t>
  </si>
  <si>
    <t>3 039 576 000 739.00</t>
  </si>
  <si>
    <t>35 ans 0 mois</t>
  </si>
  <si>
    <t>NOC35 SAM. 19H30-74</t>
  </si>
  <si>
    <t>LUCE</t>
  </si>
  <si>
    <t>Charlotte</t>
  </si>
  <si>
    <t>Monnaie</t>
  </si>
  <si>
    <t>Charlotte.luce@outlook.com</t>
  </si>
  <si>
    <t>3 039 576 000 746.00</t>
  </si>
  <si>
    <t>34 ans 2 mois</t>
  </si>
  <si>
    <t>VTT45 DIM. 7H30-75</t>
  </si>
  <si>
    <t>3 039 576 000 753.00</t>
  </si>
  <si>
    <t>LA VERTICALE DIM. 7H30-76</t>
  </si>
  <si>
    <t>HUGUET</t>
  </si>
  <si>
    <t>Civray De Touraine</t>
  </si>
  <si>
    <t>rodolphe.huguet@orange.fr</t>
  </si>
  <si>
    <t>3 039 576 000 760.00</t>
  </si>
  <si>
    <t>VTT35 DIM. 7H30-78</t>
  </si>
  <si>
    <t>HOUSARD</t>
  </si>
  <si>
    <t>Audrey</t>
  </si>
  <si>
    <t>housardaudrey@gmail.com</t>
  </si>
  <si>
    <t>3 039 576 000 784.00</t>
  </si>
  <si>
    <t>24 ans 11 mois</t>
  </si>
  <si>
    <t>VTT35 DIM. 7H30-79</t>
  </si>
  <si>
    <t>THÉODET</t>
  </si>
  <si>
    <t>Alexandre</t>
  </si>
  <si>
    <t>3 039 576 000 791.00</t>
  </si>
  <si>
    <t>30 ans 10 mois</t>
  </si>
  <si>
    <t>VTT35 DIM. 7H30-80</t>
  </si>
  <si>
    <t>La-Ville-Aux-Dames</t>
  </si>
  <si>
    <t>3 039 576 000 807.00</t>
  </si>
  <si>
    <t>63 ans 6 mois</t>
  </si>
  <si>
    <t>LA VERTICALE DIM. 7H30-81</t>
  </si>
  <si>
    <t>RAMÉ</t>
  </si>
  <si>
    <t>Charlie</t>
  </si>
  <si>
    <t>ouaipatoch@modulonet.fr</t>
  </si>
  <si>
    <t>3 039 576 000 814.00</t>
  </si>
  <si>
    <t>33 ans 4 mois</t>
  </si>
  <si>
    <t>VTT45 DIM. 7H30-84</t>
  </si>
  <si>
    <t>MENARDAIS</t>
  </si>
  <si>
    <t>Jean-Luc</t>
  </si>
  <si>
    <t>jl.menardais@gmail.com</t>
  </si>
  <si>
    <t>3 039 576 000 845.00</t>
  </si>
  <si>
    <t>64 ans 2 mois</t>
  </si>
  <si>
    <t>VTT45 DIM. 7H30-88</t>
  </si>
  <si>
    <t>SCHNEL</t>
  </si>
  <si>
    <t>Florent</t>
  </si>
  <si>
    <t>florent.schnel@gmail.com</t>
  </si>
  <si>
    <t>3 039 576 000 883.00</t>
  </si>
  <si>
    <t>34 ans 1 mois</t>
  </si>
  <si>
    <t>VTT45 DIM. 7H30-89</t>
  </si>
  <si>
    <t>Nicolas</t>
  </si>
  <si>
    <t>Semblançay</t>
  </si>
  <si>
    <t>nicolas.schnel@gmail.com</t>
  </si>
  <si>
    <t>3 039 576 000 890.00</t>
  </si>
  <si>
    <t>35 ans 9 mois</t>
  </si>
  <si>
    <t>NOC35 SAM. 19H30-90</t>
  </si>
  <si>
    <t>GUITTARD</t>
  </si>
  <si>
    <t>Thibaut</t>
  </si>
  <si>
    <t>Auzouer En Touraine</t>
  </si>
  <si>
    <t>guittardthibaut@hotmail.fr</t>
  </si>
  <si>
    <t>3 039 576 000 906.00</t>
  </si>
  <si>
    <t>VTT35 DIM. 7H30-91</t>
  </si>
  <si>
    <t>3 039 576 000 913.00</t>
  </si>
  <si>
    <t>VTT35 DIM. 7H30-92</t>
  </si>
  <si>
    <t>CHAUVIERE</t>
  </si>
  <si>
    <t>Jacky</t>
  </si>
  <si>
    <t>Pocé Sur Cisse</t>
  </si>
  <si>
    <t>jackychauviere@gmail.com</t>
  </si>
  <si>
    <t>3 039 576 000 920.00</t>
  </si>
  <si>
    <t>49 ans 10 mois</t>
  </si>
  <si>
    <t>NOC35 SAM. 19H30-93</t>
  </si>
  <si>
    <t>FEMIAK</t>
  </si>
  <si>
    <t>Ludovic</t>
  </si>
  <si>
    <t>Montbazon</t>
  </si>
  <si>
    <t>kiamefludo@gmail.com</t>
  </si>
  <si>
    <t>3 039 576 000 937.00</t>
  </si>
  <si>
    <t>45 ans 3 mois</t>
  </si>
  <si>
    <t>NOC35 SAM. 19H30-94</t>
  </si>
  <si>
    <t>SORNAIS</t>
  </si>
  <si>
    <t>Romain</t>
  </si>
  <si>
    <t>Noizay</t>
  </si>
  <si>
    <t>romain.sornais@laposte.net</t>
  </si>
  <si>
    <t>3 039 576 000 944.00</t>
  </si>
  <si>
    <t>31 ans 1 mois</t>
  </si>
  <si>
    <t>NOC35 SAM. 19H30-95</t>
  </si>
  <si>
    <t>BICREL</t>
  </si>
  <si>
    <t>Gwenael</t>
  </si>
  <si>
    <t>Amboise</t>
  </si>
  <si>
    <t>3 039 576 000 951.00</t>
  </si>
  <si>
    <t>39 ans 1 mois</t>
  </si>
  <si>
    <t>NOC35 SAM. 19H30-96</t>
  </si>
  <si>
    <t>DUTARTRE</t>
  </si>
  <si>
    <t>Sylvain</t>
  </si>
  <si>
    <t>3 039 576 000 968.00</t>
  </si>
  <si>
    <t>LA VERTICALE DIM. 7H30-97</t>
  </si>
  <si>
    <t>MEUNIER</t>
  </si>
  <si>
    <t>Chambourg</t>
  </si>
  <si>
    <t>meu.jerom@gmail.com</t>
  </si>
  <si>
    <t>3 039 576 000 975.00</t>
  </si>
  <si>
    <t>VTT45 DIM. 7H30-98</t>
  </si>
  <si>
    <t>VIGNAS</t>
  </si>
  <si>
    <t>Mickael</t>
  </si>
  <si>
    <t>mickael_vignas@orange.fr</t>
  </si>
  <si>
    <t>3 039 576 000 982.00</t>
  </si>
  <si>
    <t>36 ans 4 mois</t>
  </si>
  <si>
    <t>VTT45 DIM. 7H30-100</t>
  </si>
  <si>
    <t>JOUSSET</t>
  </si>
  <si>
    <t>Fabien</t>
  </si>
  <si>
    <t>St Antoine Du Rocher</t>
  </si>
  <si>
    <t>fabjousset@yahoo.fr</t>
  </si>
  <si>
    <t>3 039 576 001 002.00</t>
  </si>
  <si>
    <t>41 ans 11 mois</t>
  </si>
  <si>
    <t>VTT45 DIM. 7H30-101</t>
  </si>
  <si>
    <t>DANJOU</t>
  </si>
  <si>
    <t>Gonzague</t>
  </si>
  <si>
    <t>Rochecorbon</t>
  </si>
  <si>
    <t>gonzague.danjou@gmail.com</t>
  </si>
  <si>
    <t>3 039 576 001 019.00</t>
  </si>
  <si>
    <t>39 ans 11 mois</t>
  </si>
  <si>
    <t>VTT45 DIM. 7H30-102</t>
  </si>
  <si>
    <t>ROUABLÉ</t>
  </si>
  <si>
    <t>Michael</t>
  </si>
  <si>
    <t>Saint Etienne De Chigny</t>
  </si>
  <si>
    <t>mistessu@gmail.com</t>
  </si>
  <si>
    <t>3 039 576 001 026.00</t>
  </si>
  <si>
    <t>41 ans 6 mois</t>
  </si>
  <si>
    <t>VTT45 DIM. 7H30-103</t>
  </si>
  <si>
    <t>BRETON</t>
  </si>
  <si>
    <t>Yoan</t>
  </si>
  <si>
    <t>neuil@hotmail.fr</t>
  </si>
  <si>
    <t>3 039 576 001 033.00</t>
  </si>
  <si>
    <t>41 ans 10 mois</t>
  </si>
  <si>
    <t>VTT45 DIM. 7H30-104</t>
  </si>
  <si>
    <t>GENIER</t>
  </si>
  <si>
    <t>Gregoire</t>
  </si>
  <si>
    <t>Chanceaux Sur Choisille</t>
  </si>
  <si>
    <t>ggenier@gmail.com</t>
  </si>
  <si>
    <t>3 039 576 001 040.00</t>
  </si>
  <si>
    <t>41 ans 7 mois</t>
  </si>
  <si>
    <t>LA VERTICALE DIM. 7H30-105</t>
  </si>
  <si>
    <t>LAMBERT</t>
  </si>
  <si>
    <t>Quentin</t>
  </si>
  <si>
    <t>quentin.lambert@ymtq.fr</t>
  </si>
  <si>
    <t>3 039 576 001 057.00</t>
  </si>
  <si>
    <t>26 ans 3 mois</t>
  </si>
  <si>
    <t>LA VERTICALE DIM. 7H30-106</t>
  </si>
  <si>
    <t>GEORGET</t>
  </si>
  <si>
    <t>Bertrand</t>
  </si>
  <si>
    <t>Veretz</t>
  </si>
  <si>
    <t>bertrand.georget@free.fr</t>
  </si>
  <si>
    <t>3 039 576 001 064.00</t>
  </si>
  <si>
    <t>LA VERTICALE DIM. 7H30-107</t>
  </si>
  <si>
    <t>GUYONNET</t>
  </si>
  <si>
    <t>Ulrich</t>
  </si>
  <si>
    <t>Villedomer</t>
  </si>
  <si>
    <t>ul6710@hotmail.fr</t>
  </si>
  <si>
    <t>3 039 576 001 071.00</t>
  </si>
  <si>
    <t>33 ans 0 mois</t>
  </si>
  <si>
    <t>NOC35 SAM. 19H30-108</t>
  </si>
  <si>
    <t>LASNEAU</t>
  </si>
  <si>
    <t>Chateau-Renault</t>
  </si>
  <si>
    <t>jerome.lasneau@neuf.fr</t>
  </si>
  <si>
    <t>3 039 576 001 088.00</t>
  </si>
  <si>
    <t>47 ans 10 mois</t>
  </si>
  <si>
    <t>VTT35 DIM. 7H30-109</t>
  </si>
  <si>
    <t>VAQUÉ-BOURRÉE</t>
  </si>
  <si>
    <t>Aurélie</t>
  </si>
  <si>
    <t>Montlouis-Sur-Loire</t>
  </si>
  <si>
    <t>naurely37@hotmail.fr</t>
  </si>
  <si>
    <t>3 039 576 001 095.00</t>
  </si>
  <si>
    <t>36 ans 3 mois</t>
  </si>
  <si>
    <t>VTT25 DIM. 7H30-110</t>
  </si>
  <si>
    <t>SELLIN</t>
  </si>
  <si>
    <t>Yannick</t>
  </si>
  <si>
    <t>yannicksel1@yahoo.fr</t>
  </si>
  <si>
    <t>3 039 576 001 101.00</t>
  </si>
  <si>
    <t>42 ans 4 mois</t>
  </si>
  <si>
    <t>LA VERTICALE DIM. 7H30-111</t>
  </si>
  <si>
    <t>Esvres Sur  Indre</t>
  </si>
  <si>
    <t>multisys30@hotmail.com</t>
  </si>
  <si>
    <t>3 039 576 001 118.00</t>
  </si>
  <si>
    <t>58 ans 3 mois</t>
  </si>
  <si>
    <t>LA VERTICALE DIM. 7H30-112</t>
  </si>
  <si>
    <t>JOËL DORADOUX</t>
  </si>
  <si>
    <t>Joël</t>
  </si>
  <si>
    <t>jo.doradoux37@gmail.com</t>
  </si>
  <si>
    <t>3 039 576 001 125.00</t>
  </si>
  <si>
    <t>53 ans 6 mois</t>
  </si>
  <si>
    <t>LA VERTICALE DIM. 7H30-113</t>
  </si>
  <si>
    <t>BONTEMPS</t>
  </si>
  <si>
    <t>Athée Sur Cher</t>
  </si>
  <si>
    <t>vince.caro37@gmail.com</t>
  </si>
  <si>
    <t>3 039 576 001 132.00</t>
  </si>
  <si>
    <t>43 ans 9 mois</t>
  </si>
  <si>
    <t>NOC35 SAM. 19H30-114</t>
  </si>
  <si>
    <t>MILLON</t>
  </si>
  <si>
    <t>Christopher</t>
  </si>
  <si>
    <t>Jaunay-Clan</t>
  </si>
  <si>
    <t>m1230184@outlook.com</t>
  </si>
  <si>
    <t>3 039 576 001 149.00</t>
  </si>
  <si>
    <t>31 ans 9 mois</t>
  </si>
  <si>
    <t>LA VERTICALE DIM. 7H30-115</t>
  </si>
  <si>
    <t>AUDEBERT</t>
  </si>
  <si>
    <t>Cangey</t>
  </si>
  <si>
    <t>audebert.gsi@orange.fr</t>
  </si>
  <si>
    <t>3 039 576 001 156.00</t>
  </si>
  <si>
    <t>VTT35 DIM. 7H30-116</t>
  </si>
  <si>
    <t>GIRAULT</t>
  </si>
  <si>
    <t>Adrien</t>
  </si>
  <si>
    <t>adriano3727@hotmail.fr</t>
  </si>
  <si>
    <t>3 039 576 001 163.00</t>
  </si>
  <si>
    <t>LA VERTICALE DIM. 7H30-117</t>
  </si>
  <si>
    <t>LEOTARD</t>
  </si>
  <si>
    <t>Jeremy</t>
  </si>
  <si>
    <t>Rilly Sur Loire</t>
  </si>
  <si>
    <t>jeremyleotard@gmail.com</t>
  </si>
  <si>
    <t>3 039 576 001 170.00</t>
  </si>
  <si>
    <t>37 ans 0 mois</t>
  </si>
  <si>
    <t>PED10 DIM. 7H30-118</t>
  </si>
  <si>
    <t>VERNET</t>
  </si>
  <si>
    <t>Alexandra</t>
  </si>
  <si>
    <t>alexa_37@hotmail.fr</t>
  </si>
  <si>
    <t>3 039 576 001 187.00</t>
  </si>
  <si>
    <t>VTT45 DIM. 7H30-120</t>
  </si>
  <si>
    <t>EGISTEI</t>
  </si>
  <si>
    <t>egistei.eric@gmail.com</t>
  </si>
  <si>
    <t>3 039 576 001 200.00</t>
  </si>
  <si>
    <t>54 ans 8 mois</t>
  </si>
  <si>
    <t>NOC35 SAM. 19H30-121</t>
  </si>
  <si>
    <t>GESLIN</t>
  </si>
  <si>
    <t>Auzouer-En-Touraine</t>
  </si>
  <si>
    <t>oline-b@orange.fr</t>
  </si>
  <si>
    <t>3 039 576 001 217.00</t>
  </si>
  <si>
    <t>50 ans 6 mois</t>
  </si>
  <si>
    <t>NOC35 SAM. 19H30-122</t>
  </si>
  <si>
    <t>LAURENS</t>
  </si>
  <si>
    <t>Flavien</t>
  </si>
  <si>
    <t>Bléré</t>
  </si>
  <si>
    <t>laurens.flavien@gmail.com</t>
  </si>
  <si>
    <t>3 039 576 001 224.00</t>
  </si>
  <si>
    <t>PED10 DIM. 7H30-123</t>
  </si>
  <si>
    <t>BRANGER</t>
  </si>
  <si>
    <t>Nicole</t>
  </si>
  <si>
    <t>nikyschool@gmail.com</t>
  </si>
  <si>
    <t>3 039 576 001 231.00</t>
  </si>
  <si>
    <t>LA VERTICALE DIM. 7H30-124</t>
  </si>
  <si>
    <t>GIBERT</t>
  </si>
  <si>
    <t>Véretz</t>
  </si>
  <si>
    <t>legibusmail@gmail.com</t>
  </si>
  <si>
    <t>3 039 576 001 248.00</t>
  </si>
  <si>
    <t>51 ans 4 mois</t>
  </si>
  <si>
    <t>VTT45 DIM. 7H30-125</t>
  </si>
  <si>
    <t>BASTIDE</t>
  </si>
  <si>
    <t>Thierry</t>
  </si>
  <si>
    <t>Chambray Le Tour</t>
  </si>
  <si>
    <t>thierry.bastide1@gmail.com</t>
  </si>
  <si>
    <t>3 039 576 001 255.00</t>
  </si>
  <si>
    <t>59 ans 1 mois</t>
  </si>
  <si>
    <t>VTT25 DIM. 7H30-126</t>
  </si>
  <si>
    <t>ESCAFFRE</t>
  </si>
  <si>
    <t>florentescaffre@yahoo.fr</t>
  </si>
  <si>
    <t>3 039 576 001 262.00</t>
  </si>
  <si>
    <t>50 ans 8 mois</t>
  </si>
  <si>
    <t>VTT25 DIM. 7H30-127</t>
  </si>
  <si>
    <t>Martin</t>
  </si>
  <si>
    <t>3 039 576 001 279.00</t>
  </si>
  <si>
    <t>15 ans 7 mois</t>
  </si>
  <si>
    <t>VTT45 DIM. 7H30-128</t>
  </si>
  <si>
    <t>CORRIGER</t>
  </si>
  <si>
    <t>Olivier</t>
  </si>
  <si>
    <t>olivier.corriger@gmail.com</t>
  </si>
  <si>
    <t>3 039 576 001 286.00</t>
  </si>
  <si>
    <t>55 ans 11 mois</t>
  </si>
  <si>
    <t>VTT45 DIM. 7H30-129</t>
  </si>
  <si>
    <t>CHANTREAU</t>
  </si>
  <si>
    <t>Larcay</t>
  </si>
  <si>
    <t>olivier.chantreau37@orange.fr</t>
  </si>
  <si>
    <t>3 039 576 001 293.00</t>
  </si>
  <si>
    <t>58 ans 6 mois</t>
  </si>
  <si>
    <t>NOC35 SAM. 19H30-132</t>
  </si>
  <si>
    <t>BERGERE</t>
  </si>
  <si>
    <t>Benjamin</t>
  </si>
  <si>
    <t>benji.bergere@gmail.com</t>
  </si>
  <si>
    <t>3 039 576 001 323.00</t>
  </si>
  <si>
    <t>35 ans 2 mois</t>
  </si>
  <si>
    <t>NOC35 SAM. 19H30-133</t>
  </si>
  <si>
    <t>BERGÈRE</t>
  </si>
  <si>
    <t>Jean Jacques</t>
  </si>
  <si>
    <t>jeanjacques.bergere@sfr.fr</t>
  </si>
  <si>
    <t>3 039 576 001 330.00</t>
  </si>
  <si>
    <t>62 ans 2 mois</t>
  </si>
  <si>
    <t>LA VERTICALE DIM. 7H30-134</t>
  </si>
  <si>
    <t>BERLAND</t>
  </si>
  <si>
    <t>Davy</t>
  </si>
  <si>
    <t>davy.berland@glaveral.fr</t>
  </si>
  <si>
    <t>3 039 576 001 347.00</t>
  </si>
  <si>
    <t>VTT45 DIM. 7H30-135</t>
  </si>
  <si>
    <t>GAILLARD</t>
  </si>
  <si>
    <t>fredovalou@wanadoo.fr</t>
  </si>
  <si>
    <t>3 039 576 001 354.00</t>
  </si>
  <si>
    <t>58 ans 1 mois</t>
  </si>
  <si>
    <t>VTT35 DIM. 7H30-137</t>
  </si>
  <si>
    <t>TROUSSARD</t>
  </si>
  <si>
    <t>nicolastroussard@hotmail.com</t>
  </si>
  <si>
    <t>3 039 576 001 378.00</t>
  </si>
  <si>
    <t>LA VERTICALE DIM. 7H30-138</t>
  </si>
  <si>
    <t>PINSON</t>
  </si>
  <si>
    <t>Arnaud</t>
  </si>
  <si>
    <t>pinsonarn@hotmail.com</t>
  </si>
  <si>
    <t>3 039 576 001 385.00</t>
  </si>
  <si>
    <t>42 ans 0 mois</t>
  </si>
  <si>
    <t>LA VERTICALE DIM. 7H30-140</t>
  </si>
  <si>
    <t>DUVAL</t>
  </si>
  <si>
    <t>Pierre-Alain</t>
  </si>
  <si>
    <t>pierre-alain.duval@live.fr</t>
  </si>
  <si>
    <t>3 039 576 001 408.00</t>
  </si>
  <si>
    <t>NOC35 SAM. 19H30-142</t>
  </si>
  <si>
    <t>Monts</t>
  </si>
  <si>
    <t>tinou-37@hotmail.fr</t>
  </si>
  <si>
    <t>3 039 576 001 422.00</t>
  </si>
  <si>
    <t>22 ans 4 mois</t>
  </si>
  <si>
    <t>LA VERTICALE DIM. 7H30-143</t>
  </si>
  <si>
    <t>CELLIER</t>
  </si>
  <si>
    <t>Sorigny</t>
  </si>
  <si>
    <t>cellier.a37@free.fr</t>
  </si>
  <si>
    <t>3 039 576 001 439.00</t>
  </si>
  <si>
    <t>42 ans 10 mois</t>
  </si>
  <si>
    <t>LA VERTICALE DIM. 7H30-144</t>
  </si>
  <si>
    <t>CHAGNON</t>
  </si>
  <si>
    <t>Rémi</t>
  </si>
  <si>
    <t>remi.chagnon@sfr.fr</t>
  </si>
  <si>
    <t>3 039 576 001 446.00</t>
  </si>
  <si>
    <t>34 ans 10 mois</t>
  </si>
  <si>
    <t>VTT35 DIM. 7H30-145</t>
  </si>
  <si>
    <t>WOLSKA</t>
  </si>
  <si>
    <t>Marc</t>
  </si>
  <si>
    <t>marcwolska@outlook.com</t>
  </si>
  <si>
    <t>3 039 576 001 453.00</t>
  </si>
  <si>
    <t>LA VERTICALE DIM. 7H30-146</t>
  </si>
  <si>
    <t>REGNIER</t>
  </si>
  <si>
    <t>Francis</t>
  </si>
  <si>
    <t>Lavernat</t>
  </si>
  <si>
    <t>francis2@live.fr</t>
  </si>
  <si>
    <t>3 039 576 001 460.00</t>
  </si>
  <si>
    <t>52 ans 8 mois</t>
  </si>
  <si>
    <t>LA VERTICALE DIM. 7H30-149</t>
  </si>
  <si>
    <t>MAUNIER</t>
  </si>
  <si>
    <t>Dimitri</t>
  </si>
  <si>
    <t>37150 - La Croix En Touraine</t>
  </si>
  <si>
    <t>maunierdimitri@gmail.com</t>
  </si>
  <si>
    <t>3 039 576 001 491.00</t>
  </si>
  <si>
    <t>39 ans 3 mois</t>
  </si>
  <si>
    <t>LA VERTICALE DIM. 7H30-150</t>
  </si>
  <si>
    <t>BIGOT</t>
  </si>
  <si>
    <t>Camille</t>
  </si>
  <si>
    <t>St Quentin Sur Indrois</t>
  </si>
  <si>
    <t>bigotcamille13@gmail.com</t>
  </si>
  <si>
    <t>3 039 576 001 507.00</t>
  </si>
  <si>
    <t>28 ans 9 mois</t>
  </si>
  <si>
    <t>VTT35 DIM. 7H30-151</t>
  </si>
  <si>
    <t>GABARD</t>
  </si>
  <si>
    <t>davy.gabard@gmail.com</t>
  </si>
  <si>
    <t>3 039 576 001 514.00</t>
  </si>
  <si>
    <t>37 ans 8 mois</t>
  </si>
  <si>
    <t>LA VERTICALE DIM. 7H30-152</t>
  </si>
  <si>
    <t>FAURIE</t>
  </si>
  <si>
    <t>Yoann</t>
  </si>
  <si>
    <t>yoann.faurie@hotmail.fr</t>
  </si>
  <si>
    <t>3 039 576 001 521.00</t>
  </si>
  <si>
    <t>45 ans 5 mois</t>
  </si>
  <si>
    <t>LA VERTICALE DIM. 7H30-153</t>
  </si>
  <si>
    <t>OLLIVIER</t>
  </si>
  <si>
    <t>Cedric</t>
  </si>
  <si>
    <t>37510 - Ballan Mire</t>
  </si>
  <si>
    <t>ollivier.cedric@free.fr</t>
  </si>
  <si>
    <t>3 039 576 001 538.00</t>
  </si>
  <si>
    <t>48 ans 6 mois</t>
  </si>
  <si>
    <t>LA VERTICALE DIM. 7H30-154</t>
  </si>
  <si>
    <t>Romuald</t>
  </si>
  <si>
    <t>3 039 576 001 545.00</t>
  </si>
  <si>
    <t>19 ans 0 mois</t>
  </si>
  <si>
    <t>VTT45 DIM. 7H30-155</t>
  </si>
  <si>
    <t>PERROTIN</t>
  </si>
  <si>
    <t>Frédéric</t>
  </si>
  <si>
    <t>fredimmo37@gmail.com</t>
  </si>
  <si>
    <t>3 039 576 001 552.00</t>
  </si>
  <si>
    <t>51 ans 2 mois</t>
  </si>
  <si>
    <t>VTT45 DIM. 7H30-156</t>
  </si>
  <si>
    <t>LACROIX</t>
  </si>
  <si>
    <t>Régis</t>
  </si>
  <si>
    <t>reg.lacroix37@gmail.com</t>
  </si>
  <si>
    <t>3 039 576 001 569.00</t>
  </si>
  <si>
    <t>VTT35 DIM. 7H30-157</t>
  </si>
  <si>
    <t>VOISIN</t>
  </si>
  <si>
    <t>laurent.voisin0762@orange.fr</t>
  </si>
  <si>
    <t>3 039 576 001 576.00</t>
  </si>
  <si>
    <t>PED15 DIM. 7H30-158</t>
  </si>
  <si>
    <t>BUSSI BIGOT</t>
  </si>
  <si>
    <t>Betty</t>
  </si>
  <si>
    <t>Luzillé</t>
  </si>
  <si>
    <t>betty.bussi@orange.fr</t>
  </si>
  <si>
    <t>3 039 576 001 583.00</t>
  </si>
  <si>
    <t>53 ans 2 mois</t>
  </si>
  <si>
    <t>VTT45 DIM. 7H30-160</t>
  </si>
  <si>
    <t>LORMANT</t>
  </si>
  <si>
    <t>Matthieu</t>
  </si>
  <si>
    <t>matthieu.lormant@hotmail.com</t>
  </si>
  <si>
    <t>3 039 576 001 606.00</t>
  </si>
  <si>
    <t>42 ans 1 mois</t>
  </si>
  <si>
    <t>VTT35 DIM. 7H30-162</t>
  </si>
  <si>
    <t>LADROUE</t>
  </si>
  <si>
    <t>Julien</t>
  </si>
  <si>
    <t>julien.ladroue@gmail.com</t>
  </si>
  <si>
    <t>3 039 576 001 620.00</t>
  </si>
  <si>
    <t>38 ans 5 mois</t>
  </si>
  <si>
    <t>VTT35 DIM. 7H30-163</t>
  </si>
  <si>
    <t>DELGADO</t>
  </si>
  <si>
    <t>Guillaume</t>
  </si>
  <si>
    <t>Montreuil En Touraine</t>
  </si>
  <si>
    <t>gdelgado@hotmail.fr</t>
  </si>
  <si>
    <t>3 039 576 001 637.00</t>
  </si>
  <si>
    <t>NOC35 SAM. 19H30-164</t>
  </si>
  <si>
    <t>LAINELLE</t>
  </si>
  <si>
    <t>hugo.lainelle02@gmail.com</t>
  </si>
  <si>
    <t>3 039 576 001 644.00</t>
  </si>
  <si>
    <t>23 ans 6 mois</t>
  </si>
  <si>
    <t>LA VERTICALE DIM. 7H30-165</t>
  </si>
  <si>
    <t>TERRIER</t>
  </si>
  <si>
    <t>Baptiste</t>
  </si>
  <si>
    <t>useyourillusion04@gmail.com</t>
  </si>
  <si>
    <t>3 039 576 001 651.00</t>
  </si>
  <si>
    <t>20 ans 10 mois</t>
  </si>
  <si>
    <t>VTT45 DIM. 7H30-167</t>
  </si>
  <si>
    <t>JOULIN</t>
  </si>
  <si>
    <t>joulin.fredmarlene@orange.fr</t>
  </si>
  <si>
    <t>3 039 576 001 675.00</t>
  </si>
  <si>
    <t>48 ans 2 mois</t>
  </si>
  <si>
    <t>PED10 DIM. 7H30-168</t>
  </si>
  <si>
    <t>Marlene</t>
  </si>
  <si>
    <t>3 039 576 001 682.00</t>
  </si>
  <si>
    <t>55 ans 3 mois</t>
  </si>
  <si>
    <t>VTT45 DIM. 7H30-169</t>
  </si>
  <si>
    <t>MALASSINET</t>
  </si>
  <si>
    <t>jerome.malassinet@kramp.com</t>
  </si>
  <si>
    <t>3 039 576 001 699.00</t>
  </si>
  <si>
    <t>46 ans 6 mois</t>
  </si>
  <si>
    <t>PED15 DIM. 7H30-170</t>
  </si>
  <si>
    <t>LOUIS</t>
  </si>
  <si>
    <t>Lignières De Touraine</t>
  </si>
  <si>
    <t>mick_louis@yahoo.fr</t>
  </si>
  <si>
    <t>3 039 576 001 705.00</t>
  </si>
  <si>
    <t>VTT25 DIM. 7H30-177</t>
  </si>
  <si>
    <t>GALISSON</t>
  </si>
  <si>
    <t>Samuel</t>
  </si>
  <si>
    <t>samy19_galisson@yahoo.fr</t>
  </si>
  <si>
    <t>3 039 576 001 774.00</t>
  </si>
  <si>
    <t>42 ans 3 mois</t>
  </si>
  <si>
    <t>PED10 DIM. 7H30-178</t>
  </si>
  <si>
    <t>Nelly</t>
  </si>
  <si>
    <t>3 039 576 001 781.00</t>
  </si>
  <si>
    <t>38 ans 11 mois</t>
  </si>
  <si>
    <t>VTT25 DIM. 7H30-179</t>
  </si>
  <si>
    <t>Thibault</t>
  </si>
  <si>
    <t>3 039 576 001 798.00</t>
  </si>
  <si>
    <t>13 ans 6 mois</t>
  </si>
  <si>
    <t>LA VERTICALE DIM. 7H30-180</t>
  </si>
  <si>
    <t>HERBETTE</t>
  </si>
  <si>
    <t>Jean Francois</t>
  </si>
  <si>
    <t>jfherbette@gmail.com</t>
  </si>
  <si>
    <t>3 039 576 001 804.00</t>
  </si>
  <si>
    <t>50 ans 3 mois</t>
  </si>
  <si>
    <t>PED10 DIM. 7H30-181</t>
  </si>
  <si>
    <t>CRÉPIN</t>
  </si>
  <si>
    <t>Cécile</t>
  </si>
  <si>
    <t>steph.cilou@orange.fr</t>
  </si>
  <si>
    <t>3 039 576 001 811.00</t>
  </si>
  <si>
    <t>46 ans 2 mois</t>
  </si>
  <si>
    <t>LA VERTICALE DIM. 7H30-182</t>
  </si>
  <si>
    <t>PICHON</t>
  </si>
  <si>
    <t>pichonrichard@neuf.fr</t>
  </si>
  <si>
    <t>3 039 576 001 828.00</t>
  </si>
  <si>
    <t>20 ans 0 mois</t>
  </si>
  <si>
    <t>LA VERTICALE DIM. 7H30-183</t>
  </si>
  <si>
    <t>3 039 576 001 835.00</t>
  </si>
  <si>
    <t>VTT45 DIM. 7H30-184</t>
  </si>
  <si>
    <t>DURERY</t>
  </si>
  <si>
    <t>Jean-Jacques</t>
  </si>
  <si>
    <t>Azay-Sur-Cher</t>
  </si>
  <si>
    <t>jj.durey@sfr.fr</t>
  </si>
  <si>
    <t>3 039 576 001 842.00</t>
  </si>
  <si>
    <t>69 ans 10 mois</t>
  </si>
  <si>
    <t>VTT45 DIM. 7H30-185</t>
  </si>
  <si>
    <t>DUREY</t>
  </si>
  <si>
    <t>Ballan-Miré</t>
  </si>
  <si>
    <t>dudu_nicolas@msn.com</t>
  </si>
  <si>
    <t>3 039 576 001 859.00</t>
  </si>
  <si>
    <t>VTT35 DIM. 7H30-187</t>
  </si>
  <si>
    <t>RECHER</t>
  </si>
  <si>
    <t>Daniel</t>
  </si>
  <si>
    <t>Saint Epain</t>
  </si>
  <si>
    <t>recher80@free.fr</t>
  </si>
  <si>
    <t>3 039 576 001 873.00</t>
  </si>
  <si>
    <t>NOC35 SAM. 19H30-189</t>
  </si>
  <si>
    <t>CHABERT</t>
  </si>
  <si>
    <t>Lucas</t>
  </si>
  <si>
    <t>chabertlucas@orange.fr</t>
  </si>
  <si>
    <t>3 039 576 001 897.00</t>
  </si>
  <si>
    <t>20 ans 8 mois</t>
  </si>
  <si>
    <t>NOC35 SAM. 19H30-190</t>
  </si>
  <si>
    <t>Florian</t>
  </si>
  <si>
    <t>Langeais</t>
  </si>
  <si>
    <t>sdchab@orange.fr</t>
  </si>
  <si>
    <t>3 039 576 001 903.00</t>
  </si>
  <si>
    <t>18 ans 5 mois</t>
  </si>
  <si>
    <t>LA VERTICALE DIM. 7H30-191</t>
  </si>
  <si>
    <t>LE MERLE</t>
  </si>
  <si>
    <t>Emmanuel</t>
  </si>
  <si>
    <t>St Martin Le Beau</t>
  </si>
  <si>
    <t>e.lemerle@poujoulat.fr</t>
  </si>
  <si>
    <t>3 039 576 001 910.00</t>
  </si>
  <si>
    <t>50 ans 4 mois</t>
  </si>
  <si>
    <t>VTT45 DIM. 7H30-192</t>
  </si>
  <si>
    <t>DUBUS</t>
  </si>
  <si>
    <t>Mathieu</t>
  </si>
  <si>
    <t>mat-dub62@hotmail.fr</t>
  </si>
  <si>
    <t>3 039 576 001 927.00</t>
  </si>
  <si>
    <t>33 ans 9 mois</t>
  </si>
  <si>
    <t>NOC35 SAM. 19H30-193</t>
  </si>
  <si>
    <t>BRIAND</t>
  </si>
  <si>
    <t>Sebastien</t>
  </si>
  <si>
    <t>sebastien.briand100@orange.fr</t>
  </si>
  <si>
    <t>3 039 576 001 934.00</t>
  </si>
  <si>
    <t>46 ans 8 mois</t>
  </si>
  <si>
    <t>NOC35 SAM. 19H30-194</t>
  </si>
  <si>
    <t>VOLLET</t>
  </si>
  <si>
    <t>therrydid@msn.com</t>
  </si>
  <si>
    <t>3 039 576 001 941.00</t>
  </si>
  <si>
    <t>65 ans 8 mois</t>
  </si>
  <si>
    <t>PED10 DIM. 7H30-195</t>
  </si>
  <si>
    <t>FLEURIAU</t>
  </si>
  <si>
    <t>Eloise</t>
  </si>
  <si>
    <t>fleuriau.eloise@gmail.com</t>
  </si>
  <si>
    <t>3 039 576 001 958.00</t>
  </si>
  <si>
    <t>44 ans 10 mois</t>
  </si>
  <si>
    <t>LA VERTICALE DIM. 7H30-196</t>
  </si>
  <si>
    <t>3 039 576 001 965.00</t>
  </si>
  <si>
    <t>NOC35 SAM. 19H30-198</t>
  </si>
  <si>
    <t>PIOLLET</t>
  </si>
  <si>
    <t>Mathieupiollet@gmail.com</t>
  </si>
  <si>
    <t>3 039 576 001 989.00</t>
  </si>
  <si>
    <t>29 ans 1 mois</t>
  </si>
  <si>
    <t>LA VERTICALE DIM. 7H30-199</t>
  </si>
  <si>
    <t>3 039 576 001 996.00</t>
  </si>
  <si>
    <t>NOC35 SAM. 19H30-200</t>
  </si>
  <si>
    <t>NIVOCHE</t>
  </si>
  <si>
    <t>Clément</t>
  </si>
  <si>
    <t>clemni37@gmail.com</t>
  </si>
  <si>
    <t>3 039 576 002 009.00</t>
  </si>
  <si>
    <t>22 ans 8 mois</t>
  </si>
  <si>
    <t>VTT45 DIM. 7H30-201</t>
  </si>
  <si>
    <t>BENARD</t>
  </si>
  <si>
    <t>damienbenard@hotmail.fr</t>
  </si>
  <si>
    <t>3 039 576 002 016.00</t>
  </si>
  <si>
    <t>34 ans 9 mois</t>
  </si>
  <si>
    <t>LA VERTICALE DIM. 7H30-202</t>
  </si>
  <si>
    <t>GILLE</t>
  </si>
  <si>
    <t>Villandry</t>
  </si>
  <si>
    <t>ludovic.gille@gmail.com</t>
  </si>
  <si>
    <t>3 039 576 002 023.00</t>
  </si>
  <si>
    <t>45 ans 11 mois</t>
  </si>
  <si>
    <t>VTT45 DIM. 7H30-204</t>
  </si>
  <si>
    <t>MORAIS</t>
  </si>
  <si>
    <t>Fernando</t>
  </si>
  <si>
    <t>morais.fernando@neuf.fr</t>
  </si>
  <si>
    <t>3 039 576 002 047.00</t>
  </si>
  <si>
    <t>55 ans 10 mois</t>
  </si>
  <si>
    <t>LA VERTICALE DIM. 7H30-205</t>
  </si>
  <si>
    <t>HENAULT</t>
  </si>
  <si>
    <t>Cédric</t>
  </si>
  <si>
    <t>Chissay En Touraine</t>
  </si>
  <si>
    <t>cedric.henault04@hotmail.fr</t>
  </si>
  <si>
    <t>3 039 576 002 054.00</t>
  </si>
  <si>
    <t>38 ans 7 mois</t>
  </si>
  <si>
    <t>VTT45 DIM. 7H30-206</t>
  </si>
  <si>
    <t>3 039 576 002 061.00</t>
  </si>
  <si>
    <t>NOC35 SAM. 19H30-207</t>
  </si>
  <si>
    <t>POUCE</t>
  </si>
  <si>
    <t>Christophe</t>
  </si>
  <si>
    <t>Notre Dame D'Oé</t>
  </si>
  <si>
    <t>christophe.pouce37@gmail.com</t>
  </si>
  <si>
    <t>3 039 576 002 078.00</t>
  </si>
  <si>
    <t>41 ans 1 mois</t>
  </si>
  <si>
    <t>VTT45 DIM. 7H30-208</t>
  </si>
  <si>
    <t>GRELLIER</t>
  </si>
  <si>
    <t>Mosnes</t>
  </si>
  <si>
    <t>grellier.sylvain@yahoo.fr</t>
  </si>
  <si>
    <t>3 039 576 002 085.00</t>
  </si>
  <si>
    <t>32 ans 9 mois</t>
  </si>
  <si>
    <t>LA VERTICALE DIM. 7H30-209</t>
  </si>
  <si>
    <t>LAROCHE</t>
  </si>
  <si>
    <t>Mathieu.nours@hotmail.fr</t>
  </si>
  <si>
    <t>3 039 576 002 092.00</t>
  </si>
  <si>
    <t>39 ans 7 mois</t>
  </si>
  <si>
    <t>VTT25 DIM. 7H30-210</t>
  </si>
  <si>
    <t>SOULEILLAN</t>
  </si>
  <si>
    <t>Yann</t>
  </si>
  <si>
    <t>souleillan.yann@gmail.com</t>
  </si>
  <si>
    <t>3 039 576 002 108.00</t>
  </si>
  <si>
    <t>44 ans 0 mois</t>
  </si>
  <si>
    <t>VTT25 DIM. 7H30-211</t>
  </si>
  <si>
    <t>Timaé</t>
  </si>
  <si>
    <t>3 039 576 002 115.00</t>
  </si>
  <si>
    <t>VTT35 DIM. 7H30-212</t>
  </si>
  <si>
    <t>FILLET</t>
  </si>
  <si>
    <t>Alain</t>
  </si>
  <si>
    <t>Brizay</t>
  </si>
  <si>
    <t>3 039 576 002 122.00</t>
  </si>
  <si>
    <t>56 ans 10 mois</t>
  </si>
  <si>
    <t>VTT45 DIM. 7H30-214</t>
  </si>
  <si>
    <t>SEGUIN</t>
  </si>
  <si>
    <t>Artannes-Sur-Indre</t>
  </si>
  <si>
    <t>Ju32@hotmail.fr</t>
  </si>
  <si>
    <t>3 039 576 002 146.00</t>
  </si>
  <si>
    <t>LA VERTICALE DIM. 7H30-215</t>
  </si>
  <si>
    <t>TURMINEL</t>
  </si>
  <si>
    <t>Beaumont</t>
  </si>
  <si>
    <t>aturminel@gmail.com</t>
  </si>
  <si>
    <t>3 039 576 002 153.00</t>
  </si>
  <si>
    <t>VTT35 DIM. 7H30-217</t>
  </si>
  <si>
    <t>MATRAS</t>
  </si>
  <si>
    <t>good_nico@hotmail.fr</t>
  </si>
  <si>
    <t>3 039 576 002 177.00</t>
  </si>
  <si>
    <t>33 ans 1 mois</t>
  </si>
  <si>
    <t>VTT45 DIM. 7H30-219</t>
  </si>
  <si>
    <t>GUILLOT</t>
  </si>
  <si>
    <t>davidandbikes@guillot.cc</t>
  </si>
  <si>
    <t>3 039 576 002 191.00</t>
  </si>
  <si>
    <t>44 ans 2 mois</t>
  </si>
  <si>
    <t>VTT45 DIM. 7H30-220</t>
  </si>
  <si>
    <t>LUTREAU</t>
  </si>
  <si>
    <t>biboulle37@hotmail.fr</t>
  </si>
  <si>
    <t>3 039 576 002 207.00</t>
  </si>
  <si>
    <t>49 ans 11 mois</t>
  </si>
  <si>
    <t>VTT45 DIM. 7H30-222</t>
  </si>
  <si>
    <t>FERRET</t>
  </si>
  <si>
    <t>davha37@orange.fr</t>
  </si>
  <si>
    <t>3 039 576 002 221.00</t>
  </si>
  <si>
    <t>VTT45 DIM. 7H30-223</t>
  </si>
  <si>
    <t>HARMS VINCENT</t>
  </si>
  <si>
    <t>Véronique</t>
  </si>
  <si>
    <t>Fondettes</t>
  </si>
  <si>
    <t>veroharmsvicent@gmail.com</t>
  </si>
  <si>
    <t>3 039 576 002 238.00</t>
  </si>
  <si>
    <t>52 ans 0 mois</t>
  </si>
  <si>
    <t>PED15 DIM. 7H30-224</t>
  </si>
  <si>
    <t>AUGRAIN</t>
  </si>
  <si>
    <t>Pascal</t>
  </si>
  <si>
    <t>paugrain2@gmail.com</t>
  </si>
  <si>
    <t>3 039 576 002 245.00</t>
  </si>
  <si>
    <t>PED10 DIM. 7H30-225</t>
  </si>
  <si>
    <t>Laurence</t>
  </si>
  <si>
    <t>3 039 576 002 252.00</t>
  </si>
  <si>
    <t>68 ans 8 mois</t>
  </si>
  <si>
    <t>LA VERTICALE DIM. 7H30-226</t>
  </si>
  <si>
    <t>OTTMANN</t>
  </si>
  <si>
    <t>franckott@yahoo.fr</t>
  </si>
  <si>
    <t>3 039 576 002 269.00</t>
  </si>
  <si>
    <t>50 ans 5 mois</t>
  </si>
  <si>
    <t>VTT45 DIM. 7H30-227</t>
  </si>
  <si>
    <t>TINIE</t>
  </si>
  <si>
    <t>Loic</t>
  </si>
  <si>
    <t>stephanieloic-tinie@orange.fr</t>
  </si>
  <si>
    <t>3 039 576 002 276.00</t>
  </si>
  <si>
    <t>50 ans 2 mois</t>
  </si>
  <si>
    <t>LA VERTICALE DIM. 7H30-228</t>
  </si>
  <si>
    <t>DAVID</t>
  </si>
  <si>
    <t>St Avertin</t>
  </si>
  <si>
    <t>laur.vtt@free.fr</t>
  </si>
  <si>
    <t>3 039 576 002 283.00</t>
  </si>
  <si>
    <t>63 ans 0 mois</t>
  </si>
  <si>
    <t>LA VERTICALE DIM. 7H30-229</t>
  </si>
  <si>
    <t>LECROC</t>
  </si>
  <si>
    <t>Yves</t>
  </si>
  <si>
    <t>yves.lecroc@laposte.net</t>
  </si>
  <si>
    <t>3 039 576 002 290.00</t>
  </si>
  <si>
    <t>59 ans 7 mois</t>
  </si>
  <si>
    <t>VTT35 DIM. 7H30-230</t>
  </si>
  <si>
    <t>VILLAIN</t>
  </si>
  <si>
    <t>villain.francis@bbox.fr</t>
  </si>
  <si>
    <t>3 039 576 002 306.00</t>
  </si>
  <si>
    <t>65 ans 9 mois</t>
  </si>
  <si>
    <t>LA VERTICALE DIM. 7H30-231</t>
  </si>
  <si>
    <t>GUERILLON</t>
  </si>
  <si>
    <t>lguerillone@hotmail.fr</t>
  </si>
  <si>
    <t>3 039 576 002 313.00</t>
  </si>
  <si>
    <t>VTT45 DIM. 7H30-232</t>
  </si>
  <si>
    <t>DENAIN</t>
  </si>
  <si>
    <t>37230 - Luynes</t>
  </si>
  <si>
    <t>denainphilippe@gmail.com</t>
  </si>
  <si>
    <t>3 039 576 002 320.00</t>
  </si>
  <si>
    <t>62 ans 3 mois</t>
  </si>
  <si>
    <t>LA VERTICALE DIM. 7H30-233</t>
  </si>
  <si>
    <t>DUBUY</t>
  </si>
  <si>
    <t>Gérard</t>
  </si>
  <si>
    <t>Saint-Avertin</t>
  </si>
  <si>
    <t>dubuyg@gmail.com</t>
  </si>
  <si>
    <t>3 039 576 002 337.00</t>
  </si>
  <si>
    <t>VTT45 DIM. 7H30-234</t>
  </si>
  <si>
    <t>LAFITTE</t>
  </si>
  <si>
    <t>j.lafitte37@gmail.com</t>
  </si>
  <si>
    <t>3 039 576 002 344.00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</si>
</sst>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0#&quot; &quot;##&quot; &quot;##&quot; &quot;##&quot; &quot;##"/>
    <numFmt numFmtId="165" formatCode="_-* #,##0.00\ [$€-40C]_-;\-* #,##0.00\ [$€-40C]_-;_-* &quot;-&quot;??\ [$€-40C]_-;_-@_-"/>
    <numFmt numFmtId="166" formatCode="[$-40C]d\-mmm\-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8">
    <xf numFmtId="0" fontId="0" fillId="0" borderId="0" xfId="0"/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0" fontId="4" fillId="0" borderId="0" xfId="0" applyFont="1"/>
    <xf numFmtId="14" fontId="3" fillId="0" borderId="0" xfId="0" applyNumberFormat="1" applyFont="1" applyAlignment="1">
      <alignment horizontal="center" vertical="center"/>
    </xf>
    <xf numFmtId="10" fontId="2" fillId="0" borderId="1" xfId="2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3" fillId="0" borderId="0" xfId="0" applyNumberFormat="1" applyFont="1" applyAlignment="1">
      <alignment vertical="center"/>
    </xf>
    <xf numFmtId="0" fontId="3" fillId="0" borderId="0" xfId="0" quotePrefix="1" applyFont="1" applyAlignment="1">
      <alignment horizontal="center" vertical="center"/>
    </xf>
    <xf numFmtId="0" fontId="5" fillId="2" borderId="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165" fontId="5" fillId="2" borderId="1" xfId="1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center" vertical="center"/>
    </xf>
    <xf numFmtId="165" fontId="5" fillId="3" borderId="1" xfId="1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right" vertical="center"/>
    </xf>
    <xf numFmtId="0" fontId="6" fillId="4" borderId="1" xfId="0" applyFont="1" applyFill="1" applyBorder="1" applyAlignment="1">
      <alignment horizontal="center" vertical="center"/>
    </xf>
    <xf numFmtId="165" fontId="6" fillId="4" borderId="1" xfId="0" applyNumberFormat="1" applyFont="1" applyFill="1" applyBorder="1" applyAlignment="1">
      <alignment vertical="center"/>
    </xf>
    <xf numFmtId="44" fontId="5" fillId="0" borderId="0" xfId="1" applyFont="1" applyBorder="1" applyAlignment="1">
      <alignment horizontal="center" vertical="center"/>
    </xf>
    <xf numFmtId="0" fontId="7" fillId="5" borderId="0" xfId="0" quotePrefix="1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166" fontId="5" fillId="0" borderId="0" xfId="0" applyNumberFormat="1" applyFont="1" applyAlignment="1">
      <alignment horizontal="center" vertical="center"/>
    </xf>
    <xf numFmtId="0" fontId="3" fillId="5" borderId="0" xfId="0" applyFont="1" applyFill="1" applyAlignment="1">
      <alignment horizontal="centerContinuous" vertical="center"/>
    </xf>
    <xf numFmtId="165" fontId="3" fillId="5" borderId="0" xfId="0" applyNumberFormat="1" applyFont="1" applyFill="1" applyAlignment="1">
      <alignment horizontal="centerContinuous" vertical="center"/>
    </xf>
    <xf numFmtId="0" fontId="4" fillId="5" borderId="0" xfId="0" applyFont="1" applyFill="1" applyAlignment="1">
      <alignment horizontal="centerContinuous"/>
    </xf>
    <xf numFmtId="14" fontId="3" fillId="5" borderId="0" xfId="0" applyNumberFormat="1" applyFont="1" applyFill="1" applyAlignment="1">
      <alignment horizontal="centerContinuous" vertical="center"/>
    </xf>
    <xf numFmtId="14" fontId="6" fillId="5" borderId="0" xfId="0" applyNumberFormat="1" applyFont="1" applyFill="1" applyAlignment="1">
      <alignment horizontal="centerContinuous" vertical="center"/>
    </xf>
    <xf numFmtId="0" fontId="5" fillId="7" borderId="1" xfId="0" applyFont="1" applyFill="1" applyBorder="1" applyAlignment="1">
      <alignment horizontal="right" vertical="center"/>
    </xf>
    <xf numFmtId="0" fontId="5" fillId="7" borderId="1" xfId="0" applyFont="1" applyFill="1" applyBorder="1" applyAlignment="1">
      <alignment horizontal="center" vertical="center"/>
    </xf>
    <xf numFmtId="165" fontId="5" fillId="7" borderId="1" xfId="1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3">
    <cellStyle name="Monétaire" xfId="1" builtinId="4"/>
    <cellStyle name="Normal" xfId="0" builtinId="0"/>
    <cellStyle name="Pourcentage" xfId="2" builtinId="5"/>
  </cellStyles>
  <dxfs count="1"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Classeur2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E:\SITE%20WEB\ASNVB%20Vernou\VERNADIENNE%20INSCRIPTIONS\2023\INSCRIPTIONS%20VERNADIENNE%202023.xlsx" TargetMode="External"/><Relationship Id="rId1" Type="http://schemas.openxmlformats.org/officeDocument/2006/relationships/externalLinkPath" Target="INSCRIPTIONS%20VERNADIENNE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CRITS"/>
      <sheetName val="SCAN"/>
    </sheetNames>
    <sheetDataSet>
      <sheetData sheetId="0">
        <row r="1">
          <cell r="A1" t="str">
            <v>IDENTIFIANT</v>
          </cell>
          <cell r="B1" t="str">
            <v>CODE</v>
          </cell>
          <cell r="C1" t="str">
            <v>NUM</v>
          </cell>
          <cell r="D1" t="str">
            <v>NOM</v>
          </cell>
          <cell r="E1" t="str">
            <v>PRENOM</v>
          </cell>
          <cell r="F1" t="str">
            <v>VILLE</v>
          </cell>
          <cell r="G1" t="str">
            <v>NAISS.</v>
          </cell>
          <cell r="H1" t="str">
            <v>EMAIL</v>
          </cell>
          <cell r="I1" t="str">
            <v>TELEPHONE</v>
          </cell>
          <cell r="J1" t="str">
            <v>EPREUVE</v>
          </cell>
          <cell r="K1" t="str">
            <v>TTC</v>
          </cell>
          <cell r="L1" t="str">
            <v>STATUT</v>
          </cell>
          <cell r="M1" t="str">
            <v>DATE INSCRIPTION</v>
          </cell>
          <cell r="N1" t="str">
            <v>COURSE</v>
          </cell>
          <cell r="O1" t="str">
            <v>DECLARATION</v>
          </cell>
          <cell r="P1" t="str">
            <v>IDENTIFIANT</v>
          </cell>
          <cell r="Q1" t="str">
            <v>DATE</v>
          </cell>
          <cell r="R1" t="str">
            <v>DEPART</v>
          </cell>
          <cell r="S1" t="str">
            <v>MAILING</v>
          </cell>
          <cell r="T1" t="str">
            <v>ENVOI</v>
          </cell>
          <cell r="U1" t="str">
            <v>AGE</v>
          </cell>
        </row>
        <row r="2">
          <cell r="A2">
            <v>3019149000014</v>
          </cell>
          <cell r="B2" t="str">
            <v>GRAV180-1</v>
          </cell>
          <cell r="C2" t="str">
            <v>1</v>
          </cell>
          <cell r="D2" t="str">
            <v>FANDEUR</v>
          </cell>
          <cell r="E2" t="str">
            <v>Rémy</v>
          </cell>
          <cell r="F2" t="str">
            <v>LA MEMBROLLE SUR CHOISILLE</v>
          </cell>
          <cell r="G2">
            <v>32409</v>
          </cell>
          <cell r="H2" t="str">
            <v>fandeur37@hotmail.fr</v>
          </cell>
          <cell r="I2">
            <v>650809938</v>
          </cell>
          <cell r="J2" t="str">
            <v>GRAVEL</v>
          </cell>
          <cell r="K2">
            <v>15</v>
          </cell>
          <cell r="L2" t="str">
            <v>Validée</v>
          </cell>
          <cell r="M2" t="str">
            <v>05-06-2021 14:07</v>
          </cell>
          <cell r="N2" t="str">
            <v>GRAV180</v>
          </cell>
          <cell r="O2" t="str">
            <v>Oui</v>
          </cell>
          <cell r="P2" t="str">
            <v>3019149000014</v>
          </cell>
          <cell r="Q2">
            <v>44436</v>
          </cell>
          <cell r="R2" t="str">
            <v>6h30</v>
          </cell>
          <cell r="S2">
            <v>44354</v>
          </cell>
          <cell r="T2" t="str">
            <v>oui</v>
          </cell>
          <cell r="U2" t="str">
            <v/>
          </cell>
        </row>
        <row r="3">
          <cell r="A3">
            <v>3019149000021</v>
          </cell>
          <cell r="B3" t="str">
            <v>GRAV180-2</v>
          </cell>
          <cell r="C3" t="str">
            <v>2</v>
          </cell>
          <cell r="D3" t="str">
            <v>ROBERT</v>
          </cell>
          <cell r="E3" t="str">
            <v>Sylvain</v>
          </cell>
          <cell r="F3" t="str">
            <v>SAINT-AVERTIN</v>
          </cell>
          <cell r="G3">
            <v>26141</v>
          </cell>
          <cell r="H3" t="str">
            <v>svrobert@gmail.com</v>
          </cell>
          <cell r="I3">
            <v>666688387</v>
          </cell>
          <cell r="J3" t="str">
            <v>GRAVEL</v>
          </cell>
          <cell r="K3">
            <v>15</v>
          </cell>
          <cell r="L3" t="str">
            <v>Validée</v>
          </cell>
          <cell r="M3" t="str">
            <v>07-06-2021 22:59</v>
          </cell>
          <cell r="N3" t="str">
            <v>GRAV180</v>
          </cell>
          <cell r="O3" t="str">
            <v>Oui</v>
          </cell>
          <cell r="P3" t="str">
            <v>3019149000021</v>
          </cell>
          <cell r="Q3">
            <v>44436</v>
          </cell>
          <cell r="R3" t="str">
            <v>6h30</v>
          </cell>
          <cell r="S3">
            <v>44356</v>
          </cell>
          <cell r="T3" t="str">
            <v>oui</v>
          </cell>
          <cell r="U3" t="str">
            <v/>
          </cell>
        </row>
        <row r="4">
          <cell r="A4">
            <v>3019149000038</v>
          </cell>
          <cell r="B4" t="str">
            <v>GRAV90-3</v>
          </cell>
          <cell r="C4" t="str">
            <v>3</v>
          </cell>
          <cell r="D4" t="str">
            <v>CROSNIER</v>
          </cell>
          <cell r="E4" t="str">
            <v>Marion</v>
          </cell>
          <cell r="F4" t="str">
            <v>TOURS</v>
          </cell>
          <cell r="G4">
            <v>31358</v>
          </cell>
          <cell r="H4" t="str">
            <v>marion_crosnier@yahoo.fr</v>
          </cell>
          <cell r="I4">
            <v>675556005</v>
          </cell>
          <cell r="J4" t="str">
            <v>GRAVEL</v>
          </cell>
          <cell r="K4">
            <v>15</v>
          </cell>
          <cell r="L4" t="str">
            <v>Validée</v>
          </cell>
          <cell r="M4" t="str">
            <v>08-06-2021 10:40</v>
          </cell>
          <cell r="N4" t="str">
            <v>GRAV90</v>
          </cell>
          <cell r="O4" t="str">
            <v>Oui</v>
          </cell>
          <cell r="P4" t="str">
            <v>3019149000038</v>
          </cell>
          <cell r="Q4">
            <v>44436</v>
          </cell>
          <cell r="R4" t="str">
            <v>6h30</v>
          </cell>
          <cell r="S4">
            <v>44356</v>
          </cell>
          <cell r="T4" t="str">
            <v>oui</v>
          </cell>
          <cell r="U4" t="str">
            <v/>
          </cell>
        </row>
        <row r="5">
          <cell r="A5">
            <v>3019149000045</v>
          </cell>
          <cell r="B5" t="str">
            <v>GRAV180-4</v>
          </cell>
          <cell r="C5" t="str">
            <v>4</v>
          </cell>
          <cell r="D5" t="str">
            <v>BIZOULLIER</v>
          </cell>
          <cell r="E5" t="str">
            <v>Fabien</v>
          </cell>
          <cell r="F5" t="str">
            <v>JOUE LES TOURS</v>
          </cell>
          <cell r="G5">
            <v>27341</v>
          </cell>
          <cell r="H5" t="str">
            <v>infabni@hotmail.com</v>
          </cell>
          <cell r="I5">
            <v>783369563</v>
          </cell>
          <cell r="J5" t="str">
            <v>GRAVEL</v>
          </cell>
          <cell r="K5">
            <v>15</v>
          </cell>
          <cell r="L5" t="str">
            <v>Validée</v>
          </cell>
          <cell r="M5" t="str">
            <v>08-06-2021 13:06</v>
          </cell>
          <cell r="N5" t="str">
            <v>GRAV180</v>
          </cell>
          <cell r="O5" t="str">
            <v>Oui</v>
          </cell>
          <cell r="P5" t="str">
            <v>3019149000045</v>
          </cell>
          <cell r="Q5">
            <v>44436</v>
          </cell>
          <cell r="R5" t="str">
            <v>6h30</v>
          </cell>
          <cell r="S5">
            <v>44356</v>
          </cell>
          <cell r="T5" t="str">
            <v>oui</v>
          </cell>
          <cell r="U5" t="str">
            <v/>
          </cell>
        </row>
        <row r="6">
          <cell r="A6">
            <v>3019149000052</v>
          </cell>
          <cell r="B6" t="str">
            <v>GRAV180-5</v>
          </cell>
          <cell r="C6" t="str">
            <v>5</v>
          </cell>
          <cell r="D6" t="str">
            <v>CADOIÇO</v>
          </cell>
          <cell r="E6" t="str">
            <v>Daniel</v>
          </cell>
          <cell r="F6" t="str">
            <v>BALLAN MIRE</v>
          </cell>
          <cell r="G6">
            <v>25609</v>
          </cell>
          <cell r="H6" t="str">
            <v>dan.cad@hotmail.fr</v>
          </cell>
          <cell r="I6">
            <v>663347550</v>
          </cell>
          <cell r="J6" t="str">
            <v>GRAVEL</v>
          </cell>
          <cell r="K6">
            <v>15</v>
          </cell>
          <cell r="L6" t="str">
            <v>Validée</v>
          </cell>
          <cell r="M6" t="str">
            <v>08-06-2021 20:35</v>
          </cell>
          <cell r="N6" t="str">
            <v>GRAV180</v>
          </cell>
          <cell r="O6" t="str">
            <v>Oui</v>
          </cell>
          <cell r="P6" t="str">
            <v>3019149000052</v>
          </cell>
          <cell r="Q6">
            <v>44436</v>
          </cell>
          <cell r="R6" t="str">
            <v>6h30</v>
          </cell>
          <cell r="S6">
            <v>44356</v>
          </cell>
          <cell r="T6" t="str">
            <v>oui</v>
          </cell>
          <cell r="U6" t="str">
            <v/>
          </cell>
        </row>
        <row r="7">
          <cell r="A7">
            <v>3019149000076</v>
          </cell>
          <cell r="B7" t="str">
            <v>GRAV180-7</v>
          </cell>
          <cell r="C7" t="str">
            <v>7</v>
          </cell>
          <cell r="D7" t="str">
            <v>MARTIN</v>
          </cell>
          <cell r="E7" t="str">
            <v>Fabrice</v>
          </cell>
          <cell r="F7" t="str">
            <v>TOURS</v>
          </cell>
          <cell r="G7">
            <v>31475</v>
          </cell>
          <cell r="H7" t="str">
            <v>martin.fabrice.01@gmail.com</v>
          </cell>
          <cell r="I7">
            <v>661412287</v>
          </cell>
          <cell r="J7" t="str">
            <v>GRAVEL</v>
          </cell>
          <cell r="K7">
            <v>15</v>
          </cell>
          <cell r="L7" t="str">
            <v>Validée</v>
          </cell>
          <cell r="M7" t="str">
            <v>11-06-2021 15:45</v>
          </cell>
          <cell r="N7" t="str">
            <v>GRAV180</v>
          </cell>
          <cell r="O7" t="str">
            <v>Oui</v>
          </cell>
          <cell r="P7" t="str">
            <v>3019149000076</v>
          </cell>
          <cell r="Q7">
            <v>44436</v>
          </cell>
          <cell r="R7" t="str">
            <v>6h30</v>
          </cell>
          <cell r="S7">
            <v>44358</v>
          </cell>
          <cell r="T7" t="str">
            <v>oui</v>
          </cell>
          <cell r="U7" t="str">
            <v/>
          </cell>
        </row>
        <row r="8">
          <cell r="A8">
            <v>3019149000090</v>
          </cell>
          <cell r="B8" t="str">
            <v>GRAV90-9</v>
          </cell>
          <cell r="C8" t="str">
            <v>9</v>
          </cell>
          <cell r="D8" t="str">
            <v>GIRARD</v>
          </cell>
          <cell r="E8" t="str">
            <v>Grégory</v>
          </cell>
          <cell r="F8" t="str">
            <v>JOUE LES TOURS</v>
          </cell>
          <cell r="G8">
            <v>30781</v>
          </cell>
          <cell r="H8" t="str">
            <v>gregorygirard1984@gmail.com</v>
          </cell>
          <cell r="I8">
            <v>688586532</v>
          </cell>
          <cell r="J8" t="str">
            <v>GRAVEL</v>
          </cell>
          <cell r="K8">
            <v>15</v>
          </cell>
          <cell r="L8" t="str">
            <v>Validée</v>
          </cell>
          <cell r="M8" t="str">
            <v>30-06-2021 20:40</v>
          </cell>
          <cell r="N8" t="str">
            <v>GRAV90</v>
          </cell>
          <cell r="O8" t="str">
            <v>Oui</v>
          </cell>
          <cell r="P8" t="str">
            <v>3019149000090</v>
          </cell>
          <cell r="Q8">
            <v>44436</v>
          </cell>
          <cell r="R8" t="str">
            <v>6h30</v>
          </cell>
          <cell r="S8">
            <v>0</v>
          </cell>
          <cell r="T8" t="str">
            <v>non</v>
          </cell>
          <cell r="U8" t="str">
            <v/>
          </cell>
        </row>
        <row r="9">
          <cell r="A9">
            <v>3019149000106</v>
          </cell>
          <cell r="B9" t="str">
            <v>GRAV90-10</v>
          </cell>
          <cell r="C9" t="str">
            <v>10</v>
          </cell>
          <cell r="D9" t="str">
            <v>DERIAN</v>
          </cell>
          <cell r="E9" t="str">
            <v>Maxime</v>
          </cell>
          <cell r="F9" t="str">
            <v>POCÉ SUR CISSE</v>
          </cell>
          <cell r="G9">
            <v>31583</v>
          </cell>
          <cell r="H9" t="str">
            <v>derian.maxime@gmail.com</v>
          </cell>
          <cell r="I9">
            <v>681018113</v>
          </cell>
          <cell r="J9" t="str">
            <v>GRAVEL</v>
          </cell>
          <cell r="K9">
            <v>15</v>
          </cell>
          <cell r="L9" t="str">
            <v>Validée</v>
          </cell>
          <cell r="M9" t="str">
            <v>05-07-2021 16:52</v>
          </cell>
          <cell r="N9" t="str">
            <v>GRAV90</v>
          </cell>
          <cell r="O9" t="str">
            <v>Oui</v>
          </cell>
          <cell r="P9" t="str">
            <v>3019149000106</v>
          </cell>
          <cell r="Q9">
            <v>44436</v>
          </cell>
          <cell r="R9" t="str">
            <v>6h30</v>
          </cell>
          <cell r="S9">
            <v>0</v>
          </cell>
          <cell r="T9" t="str">
            <v>non</v>
          </cell>
          <cell r="U9" t="str">
            <v/>
          </cell>
        </row>
        <row r="10">
          <cell r="A10">
            <v>3019149000113</v>
          </cell>
          <cell r="B10" t="str">
            <v>GRAV180-11</v>
          </cell>
          <cell r="C10" t="str">
            <v>11</v>
          </cell>
          <cell r="D10" t="str">
            <v>MASSET</v>
          </cell>
          <cell r="E10" t="str">
            <v>Max</v>
          </cell>
          <cell r="F10" t="str">
            <v>MONTGIVRAY</v>
          </cell>
          <cell r="G10">
            <v>23170</v>
          </cell>
          <cell r="H10" t="str">
            <v>max.masset@orange.fr</v>
          </cell>
          <cell r="I10">
            <v>623719576</v>
          </cell>
          <cell r="J10" t="str">
            <v>GRAVEL</v>
          </cell>
          <cell r="K10">
            <v>15</v>
          </cell>
          <cell r="L10" t="str">
            <v>Validée</v>
          </cell>
          <cell r="M10" t="str">
            <v>07-07-2021 19:21</v>
          </cell>
          <cell r="N10" t="str">
            <v>GRAV180</v>
          </cell>
          <cell r="O10" t="str">
            <v>Oui</v>
          </cell>
          <cell r="P10" t="str">
            <v>3019149000113</v>
          </cell>
          <cell r="Q10">
            <v>44436</v>
          </cell>
          <cell r="R10" t="str">
            <v>6h30</v>
          </cell>
          <cell r="S10">
            <v>0</v>
          </cell>
          <cell r="T10" t="str">
            <v>non</v>
          </cell>
          <cell r="U10" t="str">
            <v/>
          </cell>
        </row>
        <row r="11">
          <cell r="A11">
            <v>3019149000120</v>
          </cell>
          <cell r="B11" t="str">
            <v>GRAV90-12</v>
          </cell>
          <cell r="C11" t="str">
            <v>12</v>
          </cell>
          <cell r="D11" t="str">
            <v>RENAUD</v>
          </cell>
          <cell r="E11" t="str">
            <v>Antoine</v>
          </cell>
          <cell r="F11" t="str">
            <v>TOURS</v>
          </cell>
          <cell r="G11">
            <v>29657</v>
          </cell>
          <cell r="H11" t="str">
            <v>antoinerenaud_37@yahoo.fr</v>
          </cell>
          <cell r="I11">
            <v>609185138</v>
          </cell>
          <cell r="J11" t="str">
            <v>GRAVEL</v>
          </cell>
          <cell r="K11">
            <v>15</v>
          </cell>
          <cell r="L11" t="str">
            <v>Validée</v>
          </cell>
          <cell r="M11" t="str">
            <v>19-07-2021 16:03</v>
          </cell>
          <cell r="N11" t="str">
            <v>GRAV90</v>
          </cell>
          <cell r="O11" t="str">
            <v>Oui</v>
          </cell>
          <cell r="P11" t="str">
            <v>3019149000120</v>
          </cell>
          <cell r="Q11">
            <v>44436</v>
          </cell>
          <cell r="R11" t="str">
            <v>6h30</v>
          </cell>
          <cell r="S11">
            <v>0</v>
          </cell>
          <cell r="T11" t="str">
            <v>non</v>
          </cell>
          <cell r="U11" t="str">
            <v/>
          </cell>
        </row>
        <row r="12">
          <cell r="A12">
            <v>3019149000144</v>
          </cell>
          <cell r="B12" t="str">
            <v>GRAV90-14</v>
          </cell>
          <cell r="C12" t="str">
            <v>14</v>
          </cell>
          <cell r="D12" t="str">
            <v>GUAY</v>
          </cell>
          <cell r="E12" t="str">
            <v>Laurent</v>
          </cell>
          <cell r="F12" t="str">
            <v>TOURS</v>
          </cell>
          <cell r="G12">
            <v>25332</v>
          </cell>
          <cell r="H12" t="str">
            <v>direction@pinxyl.fr</v>
          </cell>
          <cell r="I12">
            <v>609373105</v>
          </cell>
          <cell r="J12" t="str">
            <v>GRAVEL</v>
          </cell>
          <cell r="K12">
            <v>15</v>
          </cell>
          <cell r="L12" t="str">
            <v>Validée</v>
          </cell>
          <cell r="M12" t="str">
            <v>20-07-2021 15:42</v>
          </cell>
          <cell r="N12" t="str">
            <v>GRAV90</v>
          </cell>
          <cell r="O12" t="str">
            <v>Oui</v>
          </cell>
          <cell r="P12" t="str">
            <v>3019149000144</v>
          </cell>
          <cell r="Q12">
            <v>44436</v>
          </cell>
          <cell r="R12" t="str">
            <v>6h30</v>
          </cell>
          <cell r="S12">
            <v>0</v>
          </cell>
          <cell r="T12" t="str">
            <v>non</v>
          </cell>
          <cell r="U12" t="str">
            <v/>
          </cell>
        </row>
        <row r="13">
          <cell r="A13">
            <v>3019149000151</v>
          </cell>
          <cell r="B13" t="str">
            <v>GRAV90-15</v>
          </cell>
          <cell r="C13" t="str">
            <v>15</v>
          </cell>
          <cell r="D13" t="str">
            <v>MARQUES</v>
          </cell>
          <cell r="E13" t="str">
            <v>Abel</v>
          </cell>
          <cell r="F13" t="str">
            <v>LA VILLE AUX DAMES</v>
          </cell>
          <cell r="G13">
            <v>23693</v>
          </cell>
          <cell r="H13" t="str">
            <v>abelvad@gmail.com</v>
          </cell>
          <cell r="I13">
            <v>671553677</v>
          </cell>
          <cell r="J13" t="str">
            <v>GRAVEL</v>
          </cell>
          <cell r="K13">
            <v>15</v>
          </cell>
          <cell r="L13" t="str">
            <v>Validée</v>
          </cell>
          <cell r="M13" t="str">
            <v>20-07-2021 19:21</v>
          </cell>
          <cell r="N13" t="str">
            <v>GRAV90</v>
          </cell>
          <cell r="O13" t="str">
            <v>Oui</v>
          </cell>
          <cell r="P13" t="str">
            <v>3019149000151</v>
          </cell>
          <cell r="Q13">
            <v>44436</v>
          </cell>
          <cell r="R13" t="str">
            <v>6h30</v>
          </cell>
          <cell r="S13">
            <v>0</v>
          </cell>
          <cell r="T13" t="str">
            <v>non</v>
          </cell>
          <cell r="U13" t="str">
            <v/>
          </cell>
        </row>
        <row r="14">
          <cell r="A14">
            <v>3019149000168</v>
          </cell>
          <cell r="B14" t="str">
            <v>GRAV90-16</v>
          </cell>
          <cell r="C14" t="str">
            <v>16</v>
          </cell>
          <cell r="D14" t="str">
            <v>DE SOUSA</v>
          </cell>
          <cell r="E14" t="str">
            <v>Celestino</v>
          </cell>
          <cell r="F14" t="str">
            <v>LA VILLE AUX DAMES</v>
          </cell>
          <cell r="G14">
            <v>22117</v>
          </cell>
          <cell r="H14" t="str">
            <v>tours-pose@hotmail.fr</v>
          </cell>
          <cell r="I14">
            <v>607876647</v>
          </cell>
          <cell r="J14" t="str">
            <v>GRAVEL</v>
          </cell>
          <cell r="K14">
            <v>15</v>
          </cell>
          <cell r="L14" t="str">
            <v>Validée</v>
          </cell>
          <cell r="M14" t="str">
            <v>23-07-2021 20:01</v>
          </cell>
          <cell r="N14" t="str">
            <v>GRAV90</v>
          </cell>
          <cell r="O14" t="str">
            <v>Oui</v>
          </cell>
          <cell r="P14" t="str">
            <v>3019149000168</v>
          </cell>
          <cell r="Q14">
            <v>44436</v>
          </cell>
          <cell r="R14" t="str">
            <v>6h30</v>
          </cell>
          <cell r="S14">
            <v>0</v>
          </cell>
          <cell r="T14" t="str">
            <v>non</v>
          </cell>
          <cell r="U14" t="str">
            <v/>
          </cell>
        </row>
        <row r="15">
          <cell r="A15">
            <v>3019149000175</v>
          </cell>
          <cell r="B15" t="str">
            <v>GRAV180-17</v>
          </cell>
          <cell r="C15" t="str">
            <v>17</v>
          </cell>
          <cell r="D15" t="str">
            <v>BOURIN</v>
          </cell>
          <cell r="E15" t="str">
            <v>Bernard</v>
          </cell>
          <cell r="F15" t="str">
            <v>SAINT AVERTIN</v>
          </cell>
          <cell r="G15">
            <v>24708</v>
          </cell>
          <cell r="H15" t="str">
            <v>bblouis@gmail.com</v>
          </cell>
          <cell r="I15">
            <v>613528809</v>
          </cell>
          <cell r="J15" t="str">
            <v>GRAVEL</v>
          </cell>
          <cell r="K15">
            <v>15</v>
          </cell>
          <cell r="L15" t="str">
            <v>Validée</v>
          </cell>
          <cell r="M15" t="str">
            <v>24-07-2021 23:49</v>
          </cell>
          <cell r="N15" t="str">
            <v>GRAV180</v>
          </cell>
          <cell r="O15" t="str">
            <v>Oui</v>
          </cell>
          <cell r="P15" t="str">
            <v>3019149000175</v>
          </cell>
          <cell r="Q15">
            <v>44436</v>
          </cell>
          <cell r="R15" t="str">
            <v>6h30</v>
          </cell>
          <cell r="S15">
            <v>0</v>
          </cell>
          <cell r="T15" t="str">
            <v>non</v>
          </cell>
          <cell r="U15" t="str">
            <v/>
          </cell>
        </row>
        <row r="16">
          <cell r="A16">
            <v>3019149000199</v>
          </cell>
          <cell r="B16" t="str">
            <v>GRAV90-19</v>
          </cell>
          <cell r="C16" t="str">
            <v>19</v>
          </cell>
          <cell r="D16" t="str">
            <v>YVON</v>
          </cell>
          <cell r="E16" t="str">
            <v>Jérôme</v>
          </cell>
          <cell r="F16" t="str">
            <v>OLIVET</v>
          </cell>
          <cell r="G16">
            <v>30673</v>
          </cell>
          <cell r="H16" t="str">
            <v>yvonjerome@outlook.com</v>
          </cell>
          <cell r="I16">
            <v>647807870</v>
          </cell>
          <cell r="J16" t="str">
            <v>GRAVEL</v>
          </cell>
          <cell r="K16">
            <v>15</v>
          </cell>
          <cell r="L16" t="str">
            <v>Validée</v>
          </cell>
          <cell r="M16" t="str">
            <v>26-07-2021 17:35</v>
          </cell>
          <cell r="N16" t="str">
            <v>GRAV90</v>
          </cell>
          <cell r="O16" t="str">
            <v>Oui</v>
          </cell>
          <cell r="P16" t="str">
            <v>3019149000199</v>
          </cell>
          <cell r="Q16">
            <v>44436</v>
          </cell>
          <cell r="R16" t="str">
            <v>6h30</v>
          </cell>
          <cell r="S16">
            <v>0</v>
          </cell>
          <cell r="T16" t="str">
            <v>non</v>
          </cell>
          <cell r="U16" t="str">
            <v/>
          </cell>
        </row>
        <row r="17">
          <cell r="A17">
            <v>3019149000212</v>
          </cell>
          <cell r="B17" t="str">
            <v>GRAV90-21</v>
          </cell>
          <cell r="C17" t="str">
            <v>21</v>
          </cell>
          <cell r="D17" t="str">
            <v>NONY</v>
          </cell>
          <cell r="E17" t="str">
            <v>Thomas</v>
          </cell>
          <cell r="F17" t="str">
            <v>FOSSE</v>
          </cell>
          <cell r="G17">
            <v>31264</v>
          </cell>
          <cell r="H17" t="str">
            <v>thomasnony0508@icloud.com</v>
          </cell>
          <cell r="I17">
            <v>610580353</v>
          </cell>
          <cell r="J17" t="str">
            <v>GRAVEL</v>
          </cell>
          <cell r="K17">
            <v>15</v>
          </cell>
          <cell r="L17" t="str">
            <v>Validée</v>
          </cell>
          <cell r="M17" t="str">
            <v>31-07-2021 07:18</v>
          </cell>
          <cell r="N17" t="str">
            <v>GRAV90</v>
          </cell>
          <cell r="O17" t="str">
            <v>Oui</v>
          </cell>
          <cell r="P17" t="str">
            <v>3019149000212</v>
          </cell>
          <cell r="Q17">
            <v>44436</v>
          </cell>
          <cell r="R17" t="str">
            <v>6h30</v>
          </cell>
          <cell r="S17">
            <v>0</v>
          </cell>
          <cell r="T17" t="str">
            <v>non</v>
          </cell>
          <cell r="U17" t="str">
            <v/>
          </cell>
        </row>
        <row r="18">
          <cell r="A18">
            <v>3019149000229</v>
          </cell>
          <cell r="B18" t="str">
            <v>GRAV180-22</v>
          </cell>
          <cell r="C18" t="str">
            <v>22</v>
          </cell>
          <cell r="D18" t="str">
            <v>DELAUNAY</v>
          </cell>
          <cell r="E18" t="str">
            <v>Ludovic</v>
          </cell>
          <cell r="F18" t="str">
            <v>ALLONNES</v>
          </cell>
          <cell r="G18">
            <v>26426</v>
          </cell>
          <cell r="H18" t="str">
            <v>pecheur.ludo@laposte.net</v>
          </cell>
          <cell r="I18">
            <v>642124924</v>
          </cell>
          <cell r="J18" t="str">
            <v>GRAVEL</v>
          </cell>
          <cell r="K18">
            <v>15</v>
          </cell>
          <cell r="L18" t="str">
            <v>Validée</v>
          </cell>
          <cell r="M18" t="str">
            <v>31-07-2021 20:22</v>
          </cell>
          <cell r="N18" t="str">
            <v>GRAV180</v>
          </cell>
          <cell r="O18" t="str">
            <v>Oui</v>
          </cell>
          <cell r="P18" t="str">
            <v>3019149000229</v>
          </cell>
          <cell r="Q18">
            <v>44436</v>
          </cell>
          <cell r="R18" t="str">
            <v>6h30</v>
          </cell>
          <cell r="S18">
            <v>0</v>
          </cell>
          <cell r="T18" t="str">
            <v>non</v>
          </cell>
          <cell r="U18" t="str">
            <v/>
          </cell>
        </row>
        <row r="19">
          <cell r="A19">
            <v>3019149000250</v>
          </cell>
          <cell r="B19" t="str">
            <v>GRAV180-25</v>
          </cell>
          <cell r="C19" t="str">
            <v>25</v>
          </cell>
          <cell r="D19" t="str">
            <v>RAIMBAULT</v>
          </cell>
          <cell r="E19" t="str">
            <v>Tony</v>
          </cell>
          <cell r="F19" t="str">
            <v>PARÇAY MESLAY</v>
          </cell>
          <cell r="G19">
            <v>29385</v>
          </cell>
          <cell r="H19" t="str">
            <v>tony.raimbault@gmail.com</v>
          </cell>
          <cell r="I19">
            <v>652721334</v>
          </cell>
          <cell r="J19" t="str">
            <v>GRAVEL</v>
          </cell>
          <cell r="K19">
            <v>15</v>
          </cell>
          <cell r="L19" t="str">
            <v>Validée</v>
          </cell>
          <cell r="M19" t="str">
            <v>05-08-2021 11:14</v>
          </cell>
          <cell r="N19" t="str">
            <v>GRAV180</v>
          </cell>
          <cell r="O19" t="str">
            <v>Oui</v>
          </cell>
          <cell r="P19" t="str">
            <v>3019149000250</v>
          </cell>
          <cell r="Q19">
            <v>44436</v>
          </cell>
          <cell r="R19" t="str">
            <v>6h30</v>
          </cell>
          <cell r="S19">
            <v>0</v>
          </cell>
          <cell r="T19" t="str">
            <v>non</v>
          </cell>
          <cell r="U19" t="str">
            <v/>
          </cell>
        </row>
        <row r="20">
          <cell r="A20">
            <v>3019149000274</v>
          </cell>
          <cell r="B20" t="str">
            <v>GRAV90-27</v>
          </cell>
          <cell r="C20" t="str">
            <v>27</v>
          </cell>
          <cell r="D20" t="str">
            <v>ROUSSEAU</v>
          </cell>
          <cell r="E20" t="str">
            <v>David</v>
          </cell>
          <cell r="F20" t="str">
            <v>VALLOIRE SUR CISSE</v>
          </cell>
          <cell r="G20">
            <v>26803</v>
          </cell>
          <cell r="H20" t="str">
            <v>drchouzy@gmail.com</v>
          </cell>
          <cell r="I20">
            <v>786623305</v>
          </cell>
          <cell r="J20" t="str">
            <v>GRAVEL</v>
          </cell>
          <cell r="K20">
            <v>15</v>
          </cell>
          <cell r="L20" t="str">
            <v>Validée</v>
          </cell>
          <cell r="M20" t="str">
            <v>07-08-2021 19:22</v>
          </cell>
          <cell r="N20" t="str">
            <v>GRAV90</v>
          </cell>
          <cell r="O20" t="str">
            <v>Oui</v>
          </cell>
          <cell r="P20" t="str">
            <v>3019149000274</v>
          </cell>
          <cell r="Q20">
            <v>44436</v>
          </cell>
          <cell r="R20" t="str">
            <v>6h30</v>
          </cell>
          <cell r="S20">
            <v>0</v>
          </cell>
          <cell r="T20" t="str">
            <v>non</v>
          </cell>
          <cell r="U20" t="str">
            <v/>
          </cell>
        </row>
        <row r="21">
          <cell r="A21">
            <v>3019149000281</v>
          </cell>
          <cell r="B21" t="str">
            <v>GRAV90-28</v>
          </cell>
          <cell r="C21" t="str">
            <v>28</v>
          </cell>
          <cell r="D21" t="str">
            <v>DUMAS</v>
          </cell>
          <cell r="E21" t="str">
            <v>Bruno</v>
          </cell>
          <cell r="F21" t="str">
            <v>ROZIERES EN BEAUCE</v>
          </cell>
          <cell r="G21">
            <v>26146</v>
          </cell>
          <cell r="H21" t="str">
            <v>brunodumas1@gmail.com</v>
          </cell>
          <cell r="I21">
            <v>787331774</v>
          </cell>
          <cell r="J21" t="str">
            <v>GRAVEL</v>
          </cell>
          <cell r="K21">
            <v>15</v>
          </cell>
          <cell r="L21" t="str">
            <v>Validée</v>
          </cell>
          <cell r="M21" t="str">
            <v>10-08-2021 12:58</v>
          </cell>
          <cell r="N21" t="str">
            <v>GRAV90</v>
          </cell>
          <cell r="O21" t="str">
            <v>Oui</v>
          </cell>
          <cell r="P21" t="str">
            <v>3019149000281</v>
          </cell>
          <cell r="Q21">
            <v>44436</v>
          </cell>
          <cell r="R21" t="str">
            <v>6h30</v>
          </cell>
          <cell r="S21">
            <v>0</v>
          </cell>
          <cell r="T21" t="str">
            <v>non</v>
          </cell>
          <cell r="U21" t="str">
            <v/>
          </cell>
        </row>
        <row r="22">
          <cell r="A22">
            <v>3019149000298</v>
          </cell>
          <cell r="B22" t="str">
            <v>GRAV90-29</v>
          </cell>
          <cell r="C22" t="str">
            <v>29</v>
          </cell>
          <cell r="D22" t="str">
            <v>LEDRU</v>
          </cell>
          <cell r="E22" t="str">
            <v>Thomas</v>
          </cell>
          <cell r="F22" t="str">
            <v>LA RICHE</v>
          </cell>
          <cell r="G22">
            <v>35547</v>
          </cell>
          <cell r="H22" t="str">
            <v>t.ledru@yahoo.fr</v>
          </cell>
          <cell r="I22">
            <v>626142803</v>
          </cell>
          <cell r="J22" t="str">
            <v>GRAVEL</v>
          </cell>
          <cell r="K22">
            <v>15</v>
          </cell>
          <cell r="L22" t="str">
            <v>Validée</v>
          </cell>
          <cell r="M22" t="str">
            <v>14-08-2021 15:47</v>
          </cell>
          <cell r="N22" t="str">
            <v>GRAV90</v>
          </cell>
          <cell r="O22" t="str">
            <v>Oui</v>
          </cell>
          <cell r="P22" t="str">
            <v>3019149000298</v>
          </cell>
          <cell r="Q22">
            <v>44436</v>
          </cell>
          <cell r="R22" t="str">
            <v>6h30</v>
          </cell>
          <cell r="S22">
            <v>0</v>
          </cell>
          <cell r="T22" t="str">
            <v>non</v>
          </cell>
          <cell r="U22" t="str">
            <v/>
          </cell>
        </row>
        <row r="23">
          <cell r="A23">
            <v>3019149000304</v>
          </cell>
          <cell r="B23" t="str">
            <v>GRAV90-30</v>
          </cell>
          <cell r="C23" t="str">
            <v>30</v>
          </cell>
          <cell r="D23" t="str">
            <v>PILLIOT</v>
          </cell>
          <cell r="E23" t="str">
            <v>Nicolas</v>
          </cell>
          <cell r="F23" t="str">
            <v>CHABRIS</v>
          </cell>
          <cell r="G23">
            <v>28072</v>
          </cell>
          <cell r="H23" t="str">
            <v>redbul36210@hotmail.fr</v>
          </cell>
          <cell r="I23">
            <v>660295360</v>
          </cell>
          <cell r="J23" t="str">
            <v>GRAVEL</v>
          </cell>
          <cell r="K23">
            <v>15</v>
          </cell>
          <cell r="L23" t="str">
            <v>Validée</v>
          </cell>
          <cell r="M23" t="str">
            <v>14-08-2021 17:26</v>
          </cell>
          <cell r="N23" t="str">
            <v>GRAV90</v>
          </cell>
          <cell r="O23" t="str">
            <v>Oui</v>
          </cell>
          <cell r="P23" t="str">
            <v>3019149000304</v>
          </cell>
          <cell r="Q23">
            <v>44436</v>
          </cell>
          <cell r="R23" t="str">
            <v>6h30</v>
          </cell>
          <cell r="S23">
            <v>0</v>
          </cell>
          <cell r="T23" t="str">
            <v>non</v>
          </cell>
          <cell r="U23" t="str">
            <v/>
          </cell>
        </row>
        <row r="24">
          <cell r="A24">
            <v>3019149000311</v>
          </cell>
          <cell r="B24" t="str">
            <v>GRAV180-31</v>
          </cell>
          <cell r="C24" t="str">
            <v>31</v>
          </cell>
          <cell r="D24" t="str">
            <v>HUSSON</v>
          </cell>
          <cell r="E24" t="str">
            <v>Gilles</v>
          </cell>
          <cell r="F24" t="str">
            <v>ESVRES-SUR-INDRE</v>
          </cell>
          <cell r="G24">
            <v>27143</v>
          </cell>
          <cell r="H24" t="str">
            <v>husson.gilles.gh@gmail.com</v>
          </cell>
          <cell r="I24">
            <v>682003023</v>
          </cell>
          <cell r="J24" t="str">
            <v>GRAVEL</v>
          </cell>
          <cell r="K24">
            <v>15</v>
          </cell>
          <cell r="L24" t="str">
            <v>Validée</v>
          </cell>
          <cell r="M24" t="str">
            <v>15-08-2021 23:19</v>
          </cell>
          <cell r="N24" t="str">
            <v>GRAV180</v>
          </cell>
          <cell r="O24" t="str">
            <v>Oui</v>
          </cell>
          <cell r="P24" t="str">
            <v>3019149000311</v>
          </cell>
          <cell r="Q24">
            <v>44436</v>
          </cell>
          <cell r="R24" t="str">
            <v>6h30</v>
          </cell>
          <cell r="S24">
            <v>0</v>
          </cell>
          <cell r="T24" t="str">
            <v>non</v>
          </cell>
          <cell r="U24" t="str">
            <v/>
          </cell>
        </row>
        <row r="25">
          <cell r="A25">
            <v>3019149000328</v>
          </cell>
          <cell r="B25" t="str">
            <v>GRAV90-32</v>
          </cell>
          <cell r="C25" t="str">
            <v>32</v>
          </cell>
          <cell r="D25" t="str">
            <v>LHOSTE</v>
          </cell>
          <cell r="E25" t="str">
            <v>Thierry</v>
          </cell>
          <cell r="F25" t="str">
            <v>BOURGES</v>
          </cell>
          <cell r="G25">
            <v>22381</v>
          </cell>
          <cell r="H25" t="str">
            <v>lho.thierry@gmail.com</v>
          </cell>
          <cell r="I25">
            <v>618025142</v>
          </cell>
          <cell r="J25" t="str">
            <v>GRAVEL</v>
          </cell>
          <cell r="K25">
            <v>15</v>
          </cell>
          <cell r="L25" t="str">
            <v>Validée</v>
          </cell>
          <cell r="M25" t="str">
            <v>16-08-2021 18:12</v>
          </cell>
          <cell r="N25" t="str">
            <v>GRAV90</v>
          </cell>
          <cell r="O25" t="str">
            <v>Oui</v>
          </cell>
          <cell r="P25" t="str">
            <v>3019149000328</v>
          </cell>
          <cell r="Q25">
            <v>44436</v>
          </cell>
          <cell r="R25" t="str">
            <v>6h30</v>
          </cell>
          <cell r="S25">
            <v>0</v>
          </cell>
          <cell r="T25" t="str">
            <v>non</v>
          </cell>
          <cell r="U25" t="str">
            <v/>
          </cell>
        </row>
        <row r="26">
          <cell r="A26">
            <v>3019149000335</v>
          </cell>
          <cell r="B26" t="str">
            <v>GRAV90-33</v>
          </cell>
          <cell r="C26" t="str">
            <v>33</v>
          </cell>
          <cell r="D26" t="str">
            <v>RAVELEAU</v>
          </cell>
          <cell r="E26" t="str">
            <v>Thomas</v>
          </cell>
          <cell r="F26" t="str">
            <v>SMARVES</v>
          </cell>
          <cell r="G26">
            <v>32100</v>
          </cell>
          <cell r="H26" t="str">
            <v>thomas.raveleau@gmail.com</v>
          </cell>
          <cell r="I26">
            <v>649873148</v>
          </cell>
          <cell r="J26" t="str">
            <v>GRAVEL</v>
          </cell>
          <cell r="K26">
            <v>15</v>
          </cell>
          <cell r="L26" t="str">
            <v>Validée</v>
          </cell>
          <cell r="M26" t="str">
            <v>17-08-2021 17:10</v>
          </cell>
          <cell r="N26" t="str">
            <v>GRAV90</v>
          </cell>
          <cell r="O26" t="str">
            <v>Oui</v>
          </cell>
          <cell r="P26" t="str">
            <v>3019149000335</v>
          </cell>
          <cell r="Q26">
            <v>44436</v>
          </cell>
          <cell r="R26" t="str">
            <v>6h30</v>
          </cell>
          <cell r="S26">
            <v>0</v>
          </cell>
          <cell r="T26" t="str">
            <v>non</v>
          </cell>
          <cell r="U26" t="str">
            <v/>
          </cell>
        </row>
        <row r="27">
          <cell r="A27">
            <v>3019149000342</v>
          </cell>
          <cell r="B27" t="str">
            <v>GRAV90-34</v>
          </cell>
          <cell r="C27" t="str">
            <v>34</v>
          </cell>
          <cell r="D27" t="str">
            <v>MANIC</v>
          </cell>
          <cell r="E27" t="str">
            <v>Philippe</v>
          </cell>
          <cell r="F27" t="str">
            <v>SAINT-PIERRE-DU-PERRAY</v>
          </cell>
          <cell r="G27">
            <v>21226</v>
          </cell>
          <cell r="H27" t="str">
            <v>woodo9156@gmail.com</v>
          </cell>
          <cell r="I27">
            <v>659970800</v>
          </cell>
          <cell r="J27" t="str">
            <v>GRAVEL</v>
          </cell>
          <cell r="K27">
            <v>15</v>
          </cell>
          <cell r="L27" t="str">
            <v>Validée</v>
          </cell>
          <cell r="M27" t="str">
            <v>18-08-2021 11:16</v>
          </cell>
          <cell r="N27" t="str">
            <v>GRAV90</v>
          </cell>
          <cell r="O27" t="str">
            <v>Oui</v>
          </cell>
          <cell r="P27" t="str">
            <v>3019149000342</v>
          </cell>
          <cell r="Q27">
            <v>44436</v>
          </cell>
          <cell r="R27" t="str">
            <v>6h30</v>
          </cell>
          <cell r="S27">
            <v>0</v>
          </cell>
          <cell r="T27" t="str">
            <v>non</v>
          </cell>
          <cell r="U27" t="str">
            <v/>
          </cell>
        </row>
        <row r="28">
          <cell r="A28">
            <v>3019149000359</v>
          </cell>
          <cell r="B28" t="str">
            <v>GRAV90-35</v>
          </cell>
          <cell r="C28" t="str">
            <v>35</v>
          </cell>
          <cell r="D28" t="str">
            <v>GUILLOT</v>
          </cell>
          <cell r="E28" t="str">
            <v>David</v>
          </cell>
          <cell r="F28" t="str">
            <v>TOURS</v>
          </cell>
          <cell r="G28">
            <v>29032</v>
          </cell>
          <cell r="H28" t="str">
            <v>davidandbikes@guillot.cc</v>
          </cell>
          <cell r="I28">
            <v>677550637</v>
          </cell>
          <cell r="J28" t="str">
            <v>GRAVEL</v>
          </cell>
          <cell r="K28">
            <v>15</v>
          </cell>
          <cell r="L28" t="str">
            <v>Validée</v>
          </cell>
          <cell r="M28" t="str">
            <v>20-08-2021 09:32</v>
          </cell>
          <cell r="N28" t="str">
            <v>GRAV90</v>
          </cell>
          <cell r="O28" t="str">
            <v>Oui</v>
          </cell>
          <cell r="P28" t="str">
            <v>3019149000359</v>
          </cell>
          <cell r="Q28">
            <v>44436</v>
          </cell>
          <cell r="R28" t="str">
            <v>6h30</v>
          </cell>
          <cell r="S28">
            <v>0</v>
          </cell>
          <cell r="T28" t="str">
            <v>non</v>
          </cell>
          <cell r="U28" t="str">
            <v/>
          </cell>
        </row>
        <row r="29">
          <cell r="A29">
            <v>3019149000366</v>
          </cell>
          <cell r="B29" t="str">
            <v>GRAV90-36</v>
          </cell>
          <cell r="C29" t="str">
            <v>36</v>
          </cell>
          <cell r="D29" t="str">
            <v>CHAINTRON</v>
          </cell>
          <cell r="E29" t="str">
            <v>Cedric</v>
          </cell>
          <cell r="F29" t="str">
            <v>TOURS</v>
          </cell>
          <cell r="G29">
            <v>27382</v>
          </cell>
          <cell r="H29" t="str">
            <v>cedric.chaintron@gmail.com</v>
          </cell>
          <cell r="I29">
            <v>674488644</v>
          </cell>
          <cell r="J29" t="str">
            <v>GRAVEL</v>
          </cell>
          <cell r="K29">
            <v>15</v>
          </cell>
          <cell r="L29" t="str">
            <v>Validée</v>
          </cell>
          <cell r="M29" t="str">
            <v>20-08-2021 16:17</v>
          </cell>
          <cell r="N29" t="str">
            <v>GRAV90</v>
          </cell>
          <cell r="O29" t="str">
            <v>Oui</v>
          </cell>
          <cell r="P29" t="str">
            <v>3019149000366</v>
          </cell>
          <cell r="Q29">
            <v>44436</v>
          </cell>
          <cell r="R29" t="str">
            <v>6h30</v>
          </cell>
          <cell r="S29">
            <v>0</v>
          </cell>
          <cell r="T29" t="str">
            <v>non</v>
          </cell>
          <cell r="U29" t="str">
            <v/>
          </cell>
        </row>
        <row r="30">
          <cell r="A30">
            <v>3019149000380</v>
          </cell>
          <cell r="B30" t="str">
            <v>GRAV90-38</v>
          </cell>
          <cell r="C30" t="str">
            <v>38</v>
          </cell>
          <cell r="D30" t="str">
            <v>LEDROIT</v>
          </cell>
          <cell r="E30" t="str">
            <v>Sebastien</v>
          </cell>
          <cell r="F30" t="str">
            <v>ESVRES-SUR-INDRE</v>
          </cell>
          <cell r="G30">
            <v>27842</v>
          </cell>
          <cell r="H30" t="str">
            <v>sebastien.ledroit@gmail.com</v>
          </cell>
          <cell r="I30">
            <v>786184920</v>
          </cell>
          <cell r="J30" t="str">
            <v>GRAVEL</v>
          </cell>
          <cell r="K30">
            <v>15</v>
          </cell>
          <cell r="L30" t="str">
            <v>Validée</v>
          </cell>
          <cell r="M30" t="str">
            <v>22-08-2021 17:02</v>
          </cell>
          <cell r="N30" t="str">
            <v>GRAV90</v>
          </cell>
          <cell r="O30" t="str">
            <v>Oui</v>
          </cell>
          <cell r="P30" t="str">
            <v>3019149000380</v>
          </cell>
          <cell r="Q30">
            <v>44436</v>
          </cell>
          <cell r="R30" t="str">
            <v>6h30</v>
          </cell>
          <cell r="S30">
            <v>0</v>
          </cell>
          <cell r="T30" t="str">
            <v>non</v>
          </cell>
          <cell r="U30" t="str">
            <v/>
          </cell>
        </row>
        <row r="31">
          <cell r="A31">
            <v>3019150000010</v>
          </cell>
          <cell r="B31" t="str">
            <v>NOC35-1</v>
          </cell>
          <cell r="C31" t="str">
            <v>1</v>
          </cell>
          <cell r="D31" t="str">
            <v>GUITTARD</v>
          </cell>
          <cell r="E31" t="str">
            <v>Thibaut</v>
          </cell>
          <cell r="F31" t="str">
            <v>AUZOUER EN TOURAINE</v>
          </cell>
          <cell r="G31">
            <v>30442</v>
          </cell>
          <cell r="H31" t="str">
            <v>guittardthibaut@hotmail.fr</v>
          </cell>
          <cell r="I31">
            <v>752037470</v>
          </cell>
          <cell r="J31" t="str">
            <v>VTT NOCTURNE</v>
          </cell>
          <cell r="K31">
            <v>8</v>
          </cell>
          <cell r="L31" t="str">
            <v>Validée</v>
          </cell>
          <cell r="M31" t="str">
            <v>14-06-2021 16:06</v>
          </cell>
          <cell r="N31" t="str">
            <v>NOC35</v>
          </cell>
          <cell r="O31" t="str">
            <v>Oui</v>
          </cell>
          <cell r="P31" t="str">
            <v>3019150000010</v>
          </cell>
          <cell r="Q31">
            <v>44436</v>
          </cell>
          <cell r="R31" t="str">
            <v>20h00</v>
          </cell>
          <cell r="S31">
            <v>44363</v>
          </cell>
          <cell r="T31" t="str">
            <v>oui</v>
          </cell>
          <cell r="U31" t="str">
            <v/>
          </cell>
        </row>
        <row r="32">
          <cell r="A32">
            <v>3019150000034</v>
          </cell>
          <cell r="B32" t="str">
            <v>NOC35-3</v>
          </cell>
          <cell r="C32" t="str">
            <v>3</v>
          </cell>
          <cell r="D32" t="str">
            <v>BREUSSIN</v>
          </cell>
          <cell r="E32" t="str">
            <v>Guillaume</v>
          </cell>
          <cell r="F32" t="str">
            <v>LA CROIX EN TOURAINE</v>
          </cell>
          <cell r="G32">
            <v>32493</v>
          </cell>
          <cell r="H32" t="str">
            <v>Guillaumebreussin@gmail.com</v>
          </cell>
          <cell r="I32">
            <v>637362233</v>
          </cell>
          <cell r="J32" t="str">
            <v>VTT NOCTURNE</v>
          </cell>
          <cell r="K32">
            <v>8</v>
          </cell>
          <cell r="L32" t="str">
            <v>Validée</v>
          </cell>
          <cell r="M32" t="str">
            <v>24-06-2021 18:57</v>
          </cell>
          <cell r="N32" t="str">
            <v>NOC35</v>
          </cell>
          <cell r="O32" t="str">
            <v>Oui</v>
          </cell>
          <cell r="P32" t="str">
            <v>3019150000034</v>
          </cell>
          <cell r="Q32">
            <v>44436</v>
          </cell>
          <cell r="R32" t="str">
            <v>20h00</v>
          </cell>
          <cell r="S32">
            <v>44372</v>
          </cell>
          <cell r="T32" t="str">
            <v>oui</v>
          </cell>
          <cell r="U32" t="str">
            <v/>
          </cell>
        </row>
        <row r="33">
          <cell r="A33">
            <v>3019150000041</v>
          </cell>
          <cell r="B33" t="str">
            <v>NOC35-4</v>
          </cell>
          <cell r="C33" t="str">
            <v>4</v>
          </cell>
          <cell r="D33" t="str">
            <v>MASSE</v>
          </cell>
          <cell r="E33" t="str">
            <v>Fabrice</v>
          </cell>
          <cell r="F33" t="str">
            <v>VERNOU</v>
          </cell>
          <cell r="G33">
            <v>25195</v>
          </cell>
          <cell r="H33" t="str">
            <v>fabrice.masse2@wanadoo.fr</v>
          </cell>
          <cell r="I33">
            <v>664978112</v>
          </cell>
          <cell r="J33" t="str">
            <v>VTT NOCTURNE</v>
          </cell>
          <cell r="K33">
            <v>8</v>
          </cell>
          <cell r="L33" t="str">
            <v>Validée</v>
          </cell>
          <cell r="M33" t="str">
            <v>28-07-2021 10:05</v>
          </cell>
          <cell r="N33" t="str">
            <v>NOC35</v>
          </cell>
          <cell r="O33" t="str">
            <v>Oui</v>
          </cell>
          <cell r="P33" t="str">
            <v>3019150000041</v>
          </cell>
          <cell r="Q33">
            <v>44436</v>
          </cell>
          <cell r="R33" t="str">
            <v>20h00</v>
          </cell>
          <cell r="S33">
            <v>0</v>
          </cell>
          <cell r="T33" t="str">
            <v>non</v>
          </cell>
          <cell r="U33" t="str">
            <v/>
          </cell>
        </row>
        <row r="34">
          <cell r="A34">
            <v>3019150000058</v>
          </cell>
          <cell r="B34" t="str">
            <v>NOC35-5</v>
          </cell>
          <cell r="C34" t="str">
            <v>5</v>
          </cell>
          <cell r="D34" t="str">
            <v>BORDIER</v>
          </cell>
          <cell r="E34" t="str">
            <v>Mathias</v>
          </cell>
          <cell r="F34" t="str">
            <v>CORMERY</v>
          </cell>
          <cell r="G34">
            <v>36315</v>
          </cell>
          <cell r="H34" t="str">
            <v>mathiasbordier@live.fr</v>
          </cell>
          <cell r="I34">
            <v>630538866</v>
          </cell>
          <cell r="J34" t="str">
            <v>VTT NOCTURNE</v>
          </cell>
          <cell r="K34">
            <v>8</v>
          </cell>
          <cell r="L34" t="str">
            <v>Validée</v>
          </cell>
          <cell r="M34" t="str">
            <v>03-08-2021 13:08</v>
          </cell>
          <cell r="N34" t="str">
            <v>NOC35</v>
          </cell>
          <cell r="O34" t="str">
            <v>Oui</v>
          </cell>
          <cell r="P34" t="str">
            <v>3019150000058</v>
          </cell>
          <cell r="Q34">
            <v>44436</v>
          </cell>
          <cell r="R34" t="str">
            <v>20h00</v>
          </cell>
          <cell r="S34">
            <v>0</v>
          </cell>
          <cell r="T34" t="str">
            <v>non</v>
          </cell>
          <cell r="U34" t="str">
            <v/>
          </cell>
        </row>
        <row r="35">
          <cell r="A35">
            <v>3019150000072</v>
          </cell>
          <cell r="B35" t="str">
            <v>NOC35-7</v>
          </cell>
          <cell r="C35" t="str">
            <v>7</v>
          </cell>
          <cell r="D35" t="str">
            <v>RINCENT</v>
          </cell>
          <cell r="E35" t="str">
            <v>Tristan</v>
          </cell>
          <cell r="F35" t="str">
            <v>FONDETTES (37230)</v>
          </cell>
          <cell r="G35">
            <v>37840</v>
          </cell>
          <cell r="H35" t="str">
            <v>tristanrincent@gmail.com</v>
          </cell>
          <cell r="I35">
            <v>766093809</v>
          </cell>
          <cell r="J35" t="str">
            <v>VTT NOCTURNE</v>
          </cell>
          <cell r="K35">
            <v>8</v>
          </cell>
          <cell r="L35" t="str">
            <v>Validée</v>
          </cell>
          <cell r="M35" t="str">
            <v>03-08-2021 13:49</v>
          </cell>
          <cell r="N35" t="str">
            <v>NOC35</v>
          </cell>
          <cell r="O35" t="str">
            <v>Oui</v>
          </cell>
          <cell r="P35" t="str">
            <v>3019150000072</v>
          </cell>
          <cell r="Q35">
            <v>44436</v>
          </cell>
          <cell r="R35" t="str">
            <v>20h00</v>
          </cell>
          <cell r="S35">
            <v>0</v>
          </cell>
          <cell r="T35" t="str">
            <v>non</v>
          </cell>
          <cell r="U35" t="str">
            <v/>
          </cell>
        </row>
        <row r="36">
          <cell r="A36">
            <v>3019150000096</v>
          </cell>
          <cell r="B36" t="str">
            <v>NOC35-9</v>
          </cell>
          <cell r="C36" t="str">
            <v>9</v>
          </cell>
          <cell r="D36" t="str">
            <v>BROSSARD</v>
          </cell>
          <cell r="E36" t="str">
            <v>Noé</v>
          </cell>
          <cell r="F36" t="str">
            <v>MONTLOUIS-SUR-LOIRE</v>
          </cell>
          <cell r="G36">
            <v>37576</v>
          </cell>
          <cell r="H36" t="str">
            <v>noebrd@gmail.com</v>
          </cell>
          <cell r="I36">
            <v>781752642</v>
          </cell>
          <cell r="J36" t="str">
            <v>VTT NOCTURNE</v>
          </cell>
          <cell r="K36">
            <v>8</v>
          </cell>
          <cell r="L36" t="str">
            <v>Validée</v>
          </cell>
          <cell r="M36" t="str">
            <v>14-08-2021 13:13</v>
          </cell>
          <cell r="N36" t="str">
            <v>NOC35</v>
          </cell>
          <cell r="O36" t="str">
            <v>Oui</v>
          </cell>
          <cell r="P36" t="str">
            <v>3019150000096</v>
          </cell>
          <cell r="Q36">
            <v>44436</v>
          </cell>
          <cell r="R36" t="str">
            <v>20h00</v>
          </cell>
          <cell r="S36">
            <v>0</v>
          </cell>
          <cell r="T36" t="str">
            <v>non</v>
          </cell>
          <cell r="U36" t="str">
            <v/>
          </cell>
        </row>
        <row r="37">
          <cell r="A37">
            <v>3019151000071</v>
          </cell>
          <cell r="B37" t="str">
            <v>VTT60-7</v>
          </cell>
          <cell r="C37" t="str">
            <v>7</v>
          </cell>
          <cell r="D37" t="str">
            <v>POMIE</v>
          </cell>
          <cell r="E37" t="str">
            <v>Laurent</v>
          </cell>
          <cell r="F37" t="str">
            <v>LOUVECIENNES</v>
          </cell>
          <cell r="G37">
            <v>26542</v>
          </cell>
          <cell r="H37" t="str">
            <v>laurentpomie@sfr.fr</v>
          </cell>
          <cell r="I37">
            <v>787398165</v>
          </cell>
          <cell r="J37" t="str">
            <v>VTT</v>
          </cell>
          <cell r="K37">
            <v>8</v>
          </cell>
          <cell r="L37" t="str">
            <v>Validée</v>
          </cell>
          <cell r="M37" t="str">
            <v>06-06-2021 16:38</v>
          </cell>
          <cell r="N37" t="str">
            <v>VTT60</v>
          </cell>
          <cell r="O37" t="str">
            <v>Oui</v>
          </cell>
          <cell r="P37" t="str">
            <v>3019151000071</v>
          </cell>
          <cell r="Q37">
            <v>44437</v>
          </cell>
          <cell r="R37" t="str">
            <v>7h30</v>
          </cell>
          <cell r="S37">
            <v>44354</v>
          </cell>
          <cell r="T37" t="str">
            <v>oui</v>
          </cell>
          <cell r="U37" t="str">
            <v/>
          </cell>
        </row>
        <row r="38">
          <cell r="A38">
            <v>3019151000095</v>
          </cell>
          <cell r="B38" t="str">
            <v>VTT60-9</v>
          </cell>
          <cell r="C38" t="str">
            <v>9</v>
          </cell>
          <cell r="D38" t="str">
            <v>BONTEMPS</v>
          </cell>
          <cell r="E38" t="str">
            <v>Freddy</v>
          </cell>
          <cell r="F38" t="str">
            <v>MARANS</v>
          </cell>
          <cell r="G38">
            <v>27503</v>
          </cell>
          <cell r="H38" t="str">
            <v>fredbtps@hotmail.fr</v>
          </cell>
          <cell r="I38">
            <v>682957420</v>
          </cell>
          <cell r="J38" t="str">
            <v>VTT</v>
          </cell>
          <cell r="K38">
            <v>8</v>
          </cell>
          <cell r="L38" t="str">
            <v>Validée</v>
          </cell>
          <cell r="M38" t="str">
            <v>09-06-2021 11:22</v>
          </cell>
          <cell r="N38" t="str">
            <v>VTT60</v>
          </cell>
          <cell r="O38" t="str">
            <v>Oui</v>
          </cell>
          <cell r="P38" t="str">
            <v>3019151000095</v>
          </cell>
          <cell r="Q38">
            <v>44437</v>
          </cell>
          <cell r="R38" t="str">
            <v>7h30</v>
          </cell>
          <cell r="S38">
            <v>44356</v>
          </cell>
          <cell r="T38" t="str">
            <v>oui</v>
          </cell>
          <cell r="U38" t="str">
            <v/>
          </cell>
        </row>
        <row r="39">
          <cell r="A39">
            <v>3019151000101</v>
          </cell>
          <cell r="B39" t="str">
            <v>VTT35-10</v>
          </cell>
          <cell r="C39" t="str">
            <v>10</v>
          </cell>
          <cell r="D39" t="str">
            <v>AUDIN</v>
          </cell>
          <cell r="E39" t="str">
            <v>Véronique</v>
          </cell>
          <cell r="F39" t="str">
            <v>SAUNAY</v>
          </cell>
          <cell r="G39">
            <v>25851</v>
          </cell>
          <cell r="H39" t="str">
            <v>audin.bruno@neuf.fr</v>
          </cell>
          <cell r="I39">
            <v>673897832</v>
          </cell>
          <cell r="J39" t="str">
            <v>VTT</v>
          </cell>
          <cell r="K39">
            <v>8</v>
          </cell>
          <cell r="L39" t="str">
            <v>Validée</v>
          </cell>
          <cell r="M39" t="str">
            <v>09-06-2021 22:21</v>
          </cell>
          <cell r="N39" t="str">
            <v>VTT35</v>
          </cell>
          <cell r="O39" t="str">
            <v>Oui</v>
          </cell>
          <cell r="P39" t="str">
            <v>3019151000101</v>
          </cell>
          <cell r="Q39">
            <v>44437</v>
          </cell>
          <cell r="R39" t="str">
            <v>7h30</v>
          </cell>
          <cell r="S39">
            <v>44356</v>
          </cell>
          <cell r="T39" t="str">
            <v>oui</v>
          </cell>
          <cell r="U39" t="str">
            <v/>
          </cell>
        </row>
        <row r="40">
          <cell r="A40">
            <v>3019151000118</v>
          </cell>
          <cell r="B40" t="str">
            <v>VTT45-11</v>
          </cell>
          <cell r="C40" t="str">
            <v>11</v>
          </cell>
          <cell r="D40" t="str">
            <v>GUITTARD</v>
          </cell>
          <cell r="E40" t="str">
            <v>Thibaut</v>
          </cell>
          <cell r="F40" t="str">
            <v>AUZOUER EN TOURAINE</v>
          </cell>
          <cell r="G40">
            <v>30442</v>
          </cell>
          <cell r="H40" t="str">
            <v>guittardthibaut@hotmail.fr</v>
          </cell>
          <cell r="I40">
            <v>752037471</v>
          </cell>
          <cell r="J40" t="str">
            <v>VTT</v>
          </cell>
          <cell r="K40">
            <v>8</v>
          </cell>
          <cell r="L40" t="str">
            <v>Validée</v>
          </cell>
          <cell r="M40" t="str">
            <v>14-06-2021 16:11</v>
          </cell>
          <cell r="N40" t="str">
            <v>VTT45</v>
          </cell>
          <cell r="O40" t="str">
            <v>Oui</v>
          </cell>
          <cell r="P40" t="str">
            <v>3019151000118</v>
          </cell>
          <cell r="Q40">
            <v>44437</v>
          </cell>
          <cell r="R40" t="str">
            <v>7h30</v>
          </cell>
          <cell r="S40">
            <v>44363</v>
          </cell>
          <cell r="T40" t="str">
            <v>oui</v>
          </cell>
          <cell r="U40" t="str">
            <v/>
          </cell>
        </row>
        <row r="41">
          <cell r="A41">
            <v>3019151000125</v>
          </cell>
          <cell r="B41" t="str">
            <v>VTT80-12</v>
          </cell>
          <cell r="C41" t="str">
            <v>12</v>
          </cell>
          <cell r="D41" t="str">
            <v>LAISEMENT</v>
          </cell>
          <cell r="E41" t="str">
            <v>Jérémy</v>
          </cell>
          <cell r="F41" t="str">
            <v>VENDOME</v>
          </cell>
          <cell r="G41">
            <v>32368</v>
          </cell>
          <cell r="H41" t="str">
            <v>J.laisement@hotmail.com</v>
          </cell>
          <cell r="I41">
            <v>622345316</v>
          </cell>
          <cell r="J41" t="str">
            <v>VTT</v>
          </cell>
          <cell r="K41">
            <v>8</v>
          </cell>
          <cell r="L41" t="str">
            <v>Validée</v>
          </cell>
          <cell r="M41" t="str">
            <v>22-06-2021 10:48</v>
          </cell>
          <cell r="N41" t="str">
            <v>VTT80</v>
          </cell>
          <cell r="O41" t="str">
            <v>Oui</v>
          </cell>
          <cell r="P41" t="str">
            <v>3019151000125</v>
          </cell>
          <cell r="Q41">
            <v>44437</v>
          </cell>
          <cell r="R41" t="str">
            <v>7h30</v>
          </cell>
          <cell r="S41">
            <v>44370</v>
          </cell>
          <cell r="T41" t="str">
            <v>oui</v>
          </cell>
          <cell r="U41" t="str">
            <v/>
          </cell>
        </row>
        <row r="42">
          <cell r="A42">
            <v>3019151000132</v>
          </cell>
          <cell r="B42" t="str">
            <v>VTT80-13</v>
          </cell>
          <cell r="C42" t="str">
            <v>13</v>
          </cell>
          <cell r="D42" t="str">
            <v>BREUSSIN</v>
          </cell>
          <cell r="E42" t="str">
            <v>Guillaume</v>
          </cell>
          <cell r="F42" t="str">
            <v>LA CROIX EN TOURAINE</v>
          </cell>
          <cell r="G42">
            <v>32493</v>
          </cell>
          <cell r="H42" t="str">
            <v>Guillaumebreussin@gmail.com</v>
          </cell>
          <cell r="I42">
            <v>637362233</v>
          </cell>
          <cell r="J42" t="str">
            <v>VTT</v>
          </cell>
          <cell r="K42">
            <v>8</v>
          </cell>
          <cell r="L42" t="str">
            <v>Validée</v>
          </cell>
          <cell r="M42" t="str">
            <v>24-06-2021 19:03</v>
          </cell>
          <cell r="N42" t="str">
            <v>VTT80</v>
          </cell>
          <cell r="O42" t="str">
            <v>Oui</v>
          </cell>
          <cell r="P42" t="str">
            <v>3019151000132</v>
          </cell>
          <cell r="Q42">
            <v>44437</v>
          </cell>
          <cell r="R42" t="str">
            <v>7h30</v>
          </cell>
          <cell r="S42">
            <v>44372</v>
          </cell>
          <cell r="T42" t="str">
            <v>oui</v>
          </cell>
          <cell r="U42" t="str">
            <v/>
          </cell>
        </row>
        <row r="43">
          <cell r="A43">
            <v>3019151000163</v>
          </cell>
          <cell r="B43" t="str">
            <v>VTT80-16</v>
          </cell>
          <cell r="C43" t="str">
            <v>16</v>
          </cell>
          <cell r="D43" t="str">
            <v>MAGNELLI</v>
          </cell>
          <cell r="E43" t="str">
            <v>Yoann</v>
          </cell>
          <cell r="F43" t="str">
            <v>FRANCUEIL</v>
          </cell>
          <cell r="G43">
            <v>28861</v>
          </cell>
          <cell r="H43" t="str">
            <v>magnelli.yoann@orange.fr</v>
          </cell>
          <cell r="I43">
            <v>663426018</v>
          </cell>
          <cell r="J43" t="str">
            <v>VTT</v>
          </cell>
          <cell r="K43">
            <v>8</v>
          </cell>
          <cell r="L43" t="str">
            <v>Validée</v>
          </cell>
          <cell r="M43" t="str">
            <v>03-07-2021 20:17</v>
          </cell>
          <cell r="N43" t="str">
            <v>VTT80</v>
          </cell>
          <cell r="O43" t="str">
            <v>Oui</v>
          </cell>
          <cell r="P43" t="str">
            <v>3019151000163</v>
          </cell>
          <cell r="Q43">
            <v>44437</v>
          </cell>
          <cell r="R43" t="str">
            <v>7h30</v>
          </cell>
          <cell r="S43">
            <v>0</v>
          </cell>
          <cell r="T43" t="str">
            <v>non</v>
          </cell>
          <cell r="U43" t="str">
            <v/>
          </cell>
        </row>
        <row r="44">
          <cell r="A44">
            <v>3019151000194</v>
          </cell>
          <cell r="B44" t="str">
            <v>VTT60-19</v>
          </cell>
          <cell r="C44" t="str">
            <v>19</v>
          </cell>
          <cell r="D44" t="str">
            <v>PHILIPPE</v>
          </cell>
          <cell r="E44" t="str">
            <v>Echasseriaud</v>
          </cell>
          <cell r="F44" t="str">
            <v>LAGNIEU</v>
          </cell>
          <cell r="G44">
            <v>26445</v>
          </cell>
          <cell r="H44" t="str">
            <v>pechasseriaud@wanadoo.fr</v>
          </cell>
          <cell r="I44">
            <v>631279930</v>
          </cell>
          <cell r="J44" t="str">
            <v>VTT</v>
          </cell>
          <cell r="K44">
            <v>8</v>
          </cell>
          <cell r="L44" t="str">
            <v>Validée</v>
          </cell>
          <cell r="M44" t="str">
            <v>11-07-2021 14:29</v>
          </cell>
          <cell r="N44" t="str">
            <v>VTT60</v>
          </cell>
          <cell r="O44" t="str">
            <v>Oui</v>
          </cell>
          <cell r="P44" t="str">
            <v>3019151000194</v>
          </cell>
          <cell r="Q44">
            <v>44437</v>
          </cell>
          <cell r="R44" t="str">
            <v>7h30</v>
          </cell>
          <cell r="S44">
            <v>0</v>
          </cell>
          <cell r="T44" t="str">
            <v>non</v>
          </cell>
          <cell r="U44" t="str">
            <v/>
          </cell>
        </row>
        <row r="45">
          <cell r="A45">
            <v>3019151000200</v>
          </cell>
          <cell r="B45" t="str">
            <v>VTT60-20</v>
          </cell>
          <cell r="C45" t="str">
            <v>20</v>
          </cell>
          <cell r="D45" t="str">
            <v>JACKY</v>
          </cell>
          <cell r="E45" t="str">
            <v>Aubert Laou-Hap</v>
          </cell>
          <cell r="F45" t="str">
            <v>ST CYR / LOIRE</v>
          </cell>
          <cell r="G45">
            <v>26160</v>
          </cell>
          <cell r="H45" t="str">
            <v>laurentpomie@sfr.fr</v>
          </cell>
          <cell r="I45">
            <v>659384674</v>
          </cell>
          <cell r="J45" t="str">
            <v>VTT</v>
          </cell>
          <cell r="K45">
            <v>8</v>
          </cell>
          <cell r="L45" t="str">
            <v>Validée</v>
          </cell>
          <cell r="M45" t="str">
            <v>11-07-2021 14:29</v>
          </cell>
          <cell r="N45" t="str">
            <v>VTT60</v>
          </cell>
          <cell r="O45" t="str">
            <v>Oui</v>
          </cell>
          <cell r="P45" t="str">
            <v>3019151000200</v>
          </cell>
          <cell r="Q45">
            <v>44437</v>
          </cell>
          <cell r="R45" t="str">
            <v>7h30</v>
          </cell>
          <cell r="S45">
            <v>0</v>
          </cell>
          <cell r="T45" t="str">
            <v>non</v>
          </cell>
          <cell r="U45" t="str">
            <v/>
          </cell>
        </row>
        <row r="46">
          <cell r="A46">
            <v>3019151000224</v>
          </cell>
          <cell r="B46" t="str">
            <v>VTT35-22</v>
          </cell>
          <cell r="C46" t="str">
            <v>22</v>
          </cell>
          <cell r="D46" t="str">
            <v>BRUNEAU</v>
          </cell>
          <cell r="E46" t="str">
            <v>William</v>
          </cell>
          <cell r="F46" t="str">
            <v>BLÉRÉ</v>
          </cell>
          <cell r="G46">
            <v>26048</v>
          </cell>
          <cell r="H46" t="str">
            <v>wikibi@free.fr</v>
          </cell>
          <cell r="I46">
            <v>651657678</v>
          </cell>
          <cell r="J46" t="str">
            <v>VTT</v>
          </cell>
          <cell r="K46">
            <v>8</v>
          </cell>
          <cell r="L46" t="str">
            <v>Validée</v>
          </cell>
          <cell r="M46" t="str">
            <v>19-07-2021 20:37</v>
          </cell>
          <cell r="N46" t="str">
            <v>VTT35</v>
          </cell>
          <cell r="O46" t="str">
            <v>Oui</v>
          </cell>
          <cell r="P46" t="str">
            <v>3019151000224</v>
          </cell>
          <cell r="Q46">
            <v>44437</v>
          </cell>
          <cell r="R46" t="str">
            <v>7h30</v>
          </cell>
          <cell r="S46">
            <v>0</v>
          </cell>
          <cell r="T46" t="str">
            <v>non</v>
          </cell>
          <cell r="U46" t="str">
            <v/>
          </cell>
        </row>
        <row r="47">
          <cell r="A47">
            <v>3019151000231</v>
          </cell>
          <cell r="B47" t="str">
            <v>VTT80-23</v>
          </cell>
          <cell r="C47" t="str">
            <v>23</v>
          </cell>
          <cell r="D47" t="str">
            <v>FOUBERT</v>
          </cell>
          <cell r="E47" t="str">
            <v>Stéphane</v>
          </cell>
          <cell r="F47" t="str">
            <v>SAINT MARTIN LE BEAU</v>
          </cell>
          <cell r="G47">
            <v>27911</v>
          </cell>
          <cell r="H47" t="str">
            <v>s.foubert@orange.fr</v>
          </cell>
          <cell r="I47">
            <v>688063340</v>
          </cell>
          <cell r="J47" t="str">
            <v>VTT</v>
          </cell>
          <cell r="K47">
            <v>8</v>
          </cell>
          <cell r="L47" t="str">
            <v>Validée</v>
          </cell>
          <cell r="M47" t="str">
            <v>26-07-2021 23:43</v>
          </cell>
          <cell r="N47" t="str">
            <v>VTT80</v>
          </cell>
          <cell r="O47" t="str">
            <v>Oui</v>
          </cell>
          <cell r="P47" t="str">
            <v>3019151000231</v>
          </cell>
          <cell r="Q47">
            <v>44437</v>
          </cell>
          <cell r="R47" t="str">
            <v>7h30</v>
          </cell>
          <cell r="S47">
            <v>0</v>
          </cell>
          <cell r="T47" t="str">
            <v>non</v>
          </cell>
          <cell r="U47" t="str">
            <v/>
          </cell>
        </row>
        <row r="48">
          <cell r="A48">
            <v>3019151000248</v>
          </cell>
          <cell r="B48" t="str">
            <v>VTT45-24</v>
          </cell>
          <cell r="C48" t="str">
            <v>24</v>
          </cell>
          <cell r="D48" t="str">
            <v>ROCHON</v>
          </cell>
          <cell r="E48" t="str">
            <v>Olivier</v>
          </cell>
          <cell r="F48" t="str">
            <v>DISSAY</v>
          </cell>
          <cell r="G48">
            <v>22039</v>
          </cell>
          <cell r="H48" t="str">
            <v>olivier.rochon@gmail.com</v>
          </cell>
          <cell r="I48">
            <v>620352343</v>
          </cell>
          <cell r="J48" t="str">
            <v>VTT</v>
          </cell>
          <cell r="K48">
            <v>8</v>
          </cell>
          <cell r="L48" t="str">
            <v>Validée</v>
          </cell>
          <cell r="M48" t="str">
            <v>27-07-2021 07:45</v>
          </cell>
          <cell r="N48" t="str">
            <v>VTT45</v>
          </cell>
          <cell r="O48" t="str">
            <v>Oui</v>
          </cell>
          <cell r="P48" t="str">
            <v>3019151000248</v>
          </cell>
          <cell r="Q48">
            <v>44437</v>
          </cell>
          <cell r="R48" t="str">
            <v>7h30</v>
          </cell>
          <cell r="S48">
            <v>0</v>
          </cell>
          <cell r="T48" t="str">
            <v>non</v>
          </cell>
          <cell r="U48" t="str">
            <v/>
          </cell>
        </row>
        <row r="49">
          <cell r="A49">
            <v>3019151000279</v>
          </cell>
          <cell r="B49" t="str">
            <v>VTT80-27</v>
          </cell>
          <cell r="C49" t="str">
            <v>27</v>
          </cell>
          <cell r="D49" t="str">
            <v>BERTHELOT</v>
          </cell>
          <cell r="E49" t="str">
            <v>Eric</v>
          </cell>
          <cell r="F49" t="str">
            <v>SAINT-CYR-SUR-LOIRE</v>
          </cell>
          <cell r="G49">
            <v>24592</v>
          </cell>
          <cell r="H49" t="str">
            <v>eric.berthelot37@gmail.com</v>
          </cell>
          <cell r="I49">
            <v>682918081</v>
          </cell>
          <cell r="J49" t="str">
            <v>VTT</v>
          </cell>
          <cell r="K49">
            <v>8</v>
          </cell>
          <cell r="L49" t="str">
            <v>Validée</v>
          </cell>
          <cell r="M49" t="str">
            <v>27-07-2021 21:18</v>
          </cell>
          <cell r="N49" t="str">
            <v>VTT80</v>
          </cell>
          <cell r="O49" t="str">
            <v>Oui</v>
          </cell>
          <cell r="P49" t="str">
            <v>3019151000279</v>
          </cell>
          <cell r="Q49">
            <v>44437</v>
          </cell>
          <cell r="R49" t="str">
            <v>7h30</v>
          </cell>
          <cell r="S49">
            <v>0</v>
          </cell>
          <cell r="T49" t="str">
            <v>non</v>
          </cell>
          <cell r="U49" t="str">
            <v/>
          </cell>
        </row>
        <row r="50">
          <cell r="A50">
            <v>3019151000293</v>
          </cell>
          <cell r="B50" t="str">
            <v>VTT60-29</v>
          </cell>
          <cell r="C50" t="str">
            <v>29</v>
          </cell>
          <cell r="D50" t="str">
            <v>BACHELLIER</v>
          </cell>
          <cell r="E50" t="str">
            <v>Guillaume</v>
          </cell>
          <cell r="F50" t="str">
            <v>CHINON</v>
          </cell>
          <cell r="G50">
            <v>27143</v>
          </cell>
          <cell r="H50" t="str">
            <v>guillaumebache@hotmail.fr</v>
          </cell>
          <cell r="I50">
            <v>650022504</v>
          </cell>
          <cell r="J50" t="str">
            <v>VTT</v>
          </cell>
          <cell r="K50">
            <v>8</v>
          </cell>
          <cell r="L50" t="str">
            <v>Validée</v>
          </cell>
          <cell r="M50" t="str">
            <v>27-07-2021 21:41</v>
          </cell>
          <cell r="N50" t="str">
            <v>VTT60</v>
          </cell>
          <cell r="O50" t="str">
            <v>Oui</v>
          </cell>
          <cell r="P50" t="str">
            <v>3019151000293</v>
          </cell>
          <cell r="Q50">
            <v>44437</v>
          </cell>
          <cell r="R50" t="str">
            <v>7h30</v>
          </cell>
          <cell r="S50">
            <v>0</v>
          </cell>
          <cell r="T50" t="str">
            <v>non</v>
          </cell>
          <cell r="U50" t="str">
            <v/>
          </cell>
        </row>
        <row r="51">
          <cell r="A51">
            <v>3019151000323</v>
          </cell>
          <cell r="B51" t="str">
            <v>VTT45-32</v>
          </cell>
          <cell r="C51" t="str">
            <v>32</v>
          </cell>
          <cell r="D51" t="str">
            <v>TULOUP</v>
          </cell>
          <cell r="E51" t="str">
            <v>Thierry</v>
          </cell>
          <cell r="F51" t="str">
            <v>SELLES SUR CHER</v>
          </cell>
          <cell r="G51">
            <v>25489</v>
          </cell>
          <cell r="H51" t="str">
            <v>thierry.tuloup3@orange.fr</v>
          </cell>
          <cell r="I51">
            <v>770498644</v>
          </cell>
          <cell r="J51" t="str">
            <v>VTT</v>
          </cell>
          <cell r="K51">
            <v>8</v>
          </cell>
          <cell r="L51" t="str">
            <v>Validée</v>
          </cell>
          <cell r="M51" t="str">
            <v>28-07-2021 17:31</v>
          </cell>
          <cell r="N51" t="str">
            <v>VTT45</v>
          </cell>
          <cell r="O51" t="str">
            <v>Oui</v>
          </cell>
          <cell r="P51" t="str">
            <v>3019151000323</v>
          </cell>
          <cell r="Q51">
            <v>44437</v>
          </cell>
          <cell r="R51" t="str">
            <v>7h30</v>
          </cell>
          <cell r="S51">
            <v>0</v>
          </cell>
          <cell r="T51" t="str">
            <v>non</v>
          </cell>
          <cell r="U51" t="str">
            <v/>
          </cell>
        </row>
        <row r="52">
          <cell r="A52">
            <v>3019151000330</v>
          </cell>
          <cell r="B52" t="str">
            <v>VTT60-33</v>
          </cell>
          <cell r="C52" t="str">
            <v>33</v>
          </cell>
          <cell r="D52" t="str">
            <v>DUREY</v>
          </cell>
          <cell r="E52" t="str">
            <v>Jean-Jacques</v>
          </cell>
          <cell r="F52" t="str">
            <v>AZAY-SUR-CHER</v>
          </cell>
          <cell r="G52">
            <v>19658</v>
          </cell>
          <cell r="H52" t="str">
            <v>jj.durey@sfr.fr</v>
          </cell>
          <cell r="I52">
            <v>667288523</v>
          </cell>
          <cell r="J52" t="str">
            <v>VTT</v>
          </cell>
          <cell r="K52">
            <v>8</v>
          </cell>
          <cell r="L52" t="str">
            <v>Validée</v>
          </cell>
          <cell r="M52" t="str">
            <v>29-07-2021 08:48</v>
          </cell>
          <cell r="N52" t="str">
            <v>VTT60</v>
          </cell>
          <cell r="O52" t="str">
            <v>Oui</v>
          </cell>
          <cell r="P52" t="str">
            <v>3019151000330</v>
          </cell>
          <cell r="Q52">
            <v>44437</v>
          </cell>
          <cell r="R52" t="str">
            <v>7h30</v>
          </cell>
          <cell r="S52">
            <v>0</v>
          </cell>
          <cell r="T52" t="str">
            <v>non</v>
          </cell>
          <cell r="U52" t="str">
            <v/>
          </cell>
        </row>
        <row r="53">
          <cell r="A53">
            <v>3019151000354</v>
          </cell>
          <cell r="B53" t="str">
            <v>VTT80-35</v>
          </cell>
          <cell r="C53" t="str">
            <v>35</v>
          </cell>
          <cell r="D53" t="str">
            <v>QUELO</v>
          </cell>
          <cell r="E53" t="str">
            <v>Richard</v>
          </cell>
          <cell r="F53" t="str">
            <v>COURCAY</v>
          </cell>
          <cell r="G53">
            <v>25523</v>
          </cell>
          <cell r="H53" t="str">
            <v>quelo.richard@orange.fr</v>
          </cell>
          <cell r="I53">
            <v>621951212</v>
          </cell>
          <cell r="J53" t="str">
            <v>VTT</v>
          </cell>
          <cell r="K53">
            <v>8</v>
          </cell>
          <cell r="L53" t="str">
            <v>Validée</v>
          </cell>
          <cell r="M53" t="str">
            <v>29-07-2021 13:26</v>
          </cell>
          <cell r="N53" t="str">
            <v>VTT80</v>
          </cell>
          <cell r="O53" t="str">
            <v>Oui</v>
          </cell>
          <cell r="P53" t="str">
            <v>3019151000354</v>
          </cell>
          <cell r="Q53">
            <v>44437</v>
          </cell>
          <cell r="R53" t="str">
            <v>7h30</v>
          </cell>
          <cell r="S53">
            <v>0</v>
          </cell>
          <cell r="T53" t="str">
            <v>non</v>
          </cell>
          <cell r="U53" t="str">
            <v/>
          </cell>
        </row>
        <row r="54">
          <cell r="A54">
            <v>3019151000361</v>
          </cell>
          <cell r="B54" t="str">
            <v>VTT25-36</v>
          </cell>
          <cell r="C54" t="str">
            <v>36</v>
          </cell>
          <cell r="D54" t="str">
            <v>ROUCHETTE</v>
          </cell>
          <cell r="E54" t="str">
            <v>Sébastien</v>
          </cell>
          <cell r="F54" t="str">
            <v>FONDETTES</v>
          </cell>
          <cell r="G54">
            <v>25829</v>
          </cell>
          <cell r="H54" t="str">
            <v>srouchettefondettes@gmail.com</v>
          </cell>
          <cell r="I54">
            <v>610012498</v>
          </cell>
          <cell r="J54" t="str">
            <v>VTT</v>
          </cell>
          <cell r="K54">
            <v>8</v>
          </cell>
          <cell r="L54" t="str">
            <v>Validée</v>
          </cell>
          <cell r="M54" t="str">
            <v>30-07-2021 11:25</v>
          </cell>
          <cell r="N54" t="str">
            <v>VTT25</v>
          </cell>
          <cell r="O54" t="str">
            <v>Oui</v>
          </cell>
          <cell r="P54" t="str">
            <v>3019151000361</v>
          </cell>
          <cell r="Q54">
            <v>44437</v>
          </cell>
          <cell r="R54" t="str">
            <v>7h30</v>
          </cell>
          <cell r="S54">
            <v>0</v>
          </cell>
          <cell r="T54" t="str">
            <v>non</v>
          </cell>
          <cell r="U54" t="str">
            <v/>
          </cell>
        </row>
        <row r="55">
          <cell r="A55">
            <v>3019151000378</v>
          </cell>
          <cell r="B55" t="str">
            <v>VTT25-37</v>
          </cell>
          <cell r="C55" t="str">
            <v>37</v>
          </cell>
          <cell r="D55" t="str">
            <v>ROUCHETTE</v>
          </cell>
          <cell r="E55" t="str">
            <v>Louis-Angelo</v>
          </cell>
          <cell r="F55" t="str">
            <v>FONDETTES</v>
          </cell>
          <cell r="G55">
            <v>39671</v>
          </cell>
          <cell r="H55" t="str">
            <v>srouchettefondettes@gmail.com</v>
          </cell>
          <cell r="I55">
            <v>610012498</v>
          </cell>
          <cell r="J55" t="str">
            <v>VTT ADO</v>
          </cell>
          <cell r="K55">
            <v>1</v>
          </cell>
          <cell r="L55" t="str">
            <v>Validée</v>
          </cell>
          <cell r="M55" t="str">
            <v>30-07-2021 11:25</v>
          </cell>
          <cell r="N55" t="str">
            <v>VTT25</v>
          </cell>
          <cell r="O55" t="str">
            <v>Oui</v>
          </cell>
          <cell r="P55" t="str">
            <v>3019151000378</v>
          </cell>
          <cell r="Q55">
            <v>44437</v>
          </cell>
          <cell r="R55" t="str">
            <v>7h30</v>
          </cell>
          <cell r="S55">
            <v>0</v>
          </cell>
          <cell r="T55" t="str">
            <v>non</v>
          </cell>
          <cell r="U55" t="str">
            <v>ADO</v>
          </cell>
        </row>
        <row r="56">
          <cell r="A56">
            <v>3019151000385</v>
          </cell>
          <cell r="B56" t="str">
            <v>VTT80-38</v>
          </cell>
          <cell r="C56" t="str">
            <v>38</v>
          </cell>
          <cell r="D56" t="str">
            <v>GODART</v>
          </cell>
          <cell r="E56" t="str">
            <v>Jérémie</v>
          </cell>
          <cell r="F56" t="str">
            <v>37510 - ST GENOUPH</v>
          </cell>
          <cell r="G56">
            <v>31008</v>
          </cell>
          <cell r="H56" t="str">
            <v>godart.jeremie@gmail.com</v>
          </cell>
          <cell r="I56">
            <v>782386106</v>
          </cell>
          <cell r="J56" t="str">
            <v>VTT</v>
          </cell>
          <cell r="K56">
            <v>8</v>
          </cell>
          <cell r="L56" t="str">
            <v>Validée</v>
          </cell>
          <cell r="M56" t="str">
            <v>02-08-2021 11:38</v>
          </cell>
          <cell r="N56" t="str">
            <v>VTT80</v>
          </cell>
          <cell r="O56" t="str">
            <v>Oui</v>
          </cell>
          <cell r="P56" t="str">
            <v>3019151000385</v>
          </cell>
          <cell r="Q56">
            <v>44437</v>
          </cell>
          <cell r="R56" t="str">
            <v>7h30</v>
          </cell>
          <cell r="S56">
            <v>0</v>
          </cell>
          <cell r="T56" t="str">
            <v>non</v>
          </cell>
          <cell r="U56" t="str">
            <v/>
          </cell>
        </row>
        <row r="57">
          <cell r="A57">
            <v>3019151000415</v>
          </cell>
          <cell r="B57" t="str">
            <v>VTT45-41</v>
          </cell>
          <cell r="C57" t="str">
            <v>41</v>
          </cell>
          <cell r="D57" t="str">
            <v>METIVIER</v>
          </cell>
          <cell r="E57" t="str">
            <v>Daniel</v>
          </cell>
          <cell r="F57" t="str">
            <v>BALLAN MIRE</v>
          </cell>
          <cell r="G57">
            <v>18644</v>
          </cell>
          <cell r="H57" t="str">
            <v>dmetivier37@gmail.com</v>
          </cell>
          <cell r="I57">
            <v>682168814</v>
          </cell>
          <cell r="J57" t="str">
            <v>VTT</v>
          </cell>
          <cell r="K57">
            <v>8</v>
          </cell>
          <cell r="L57" t="str">
            <v>Validée</v>
          </cell>
          <cell r="M57" t="str">
            <v>04-08-2021 15:29</v>
          </cell>
          <cell r="N57" t="str">
            <v>VTT45</v>
          </cell>
          <cell r="O57" t="str">
            <v>Oui</v>
          </cell>
          <cell r="P57" t="str">
            <v>3019151000415</v>
          </cell>
          <cell r="Q57">
            <v>44437</v>
          </cell>
          <cell r="R57" t="str">
            <v>7h30</v>
          </cell>
          <cell r="S57">
            <v>0</v>
          </cell>
          <cell r="T57" t="str">
            <v>non</v>
          </cell>
          <cell r="U57" t="str">
            <v/>
          </cell>
        </row>
        <row r="58">
          <cell r="A58">
            <v>3019151000422</v>
          </cell>
          <cell r="B58" t="str">
            <v>VTT45-42</v>
          </cell>
          <cell r="C58" t="str">
            <v>42</v>
          </cell>
          <cell r="D58" t="str">
            <v>MAIGNAN</v>
          </cell>
          <cell r="E58" t="str">
            <v>Jjacques</v>
          </cell>
          <cell r="F58" t="str">
            <v>POCÉ SUR CISSE</v>
          </cell>
          <cell r="G58">
            <v>25408</v>
          </cell>
          <cell r="H58" t="str">
            <v>jjmaignan37@gmail.com</v>
          </cell>
          <cell r="I58">
            <v>633549414</v>
          </cell>
          <cell r="J58" t="str">
            <v>VTT</v>
          </cell>
          <cell r="K58">
            <v>8</v>
          </cell>
          <cell r="L58" t="str">
            <v>Validée</v>
          </cell>
          <cell r="M58" t="str">
            <v>07-08-2021 10:10</v>
          </cell>
          <cell r="N58" t="str">
            <v>VTT45</v>
          </cell>
          <cell r="O58" t="str">
            <v>Oui</v>
          </cell>
          <cell r="P58" t="str">
            <v>3019151000422</v>
          </cell>
          <cell r="Q58">
            <v>44437</v>
          </cell>
          <cell r="R58" t="str">
            <v>7h30</v>
          </cell>
          <cell r="S58">
            <v>0</v>
          </cell>
          <cell r="T58" t="str">
            <v>non</v>
          </cell>
          <cell r="U58" t="str">
            <v/>
          </cell>
        </row>
        <row r="59">
          <cell r="A59">
            <v>3019151000439</v>
          </cell>
          <cell r="B59" t="str">
            <v>VTT35-43</v>
          </cell>
          <cell r="C59" t="str">
            <v>43</v>
          </cell>
          <cell r="D59" t="str">
            <v>DAVID</v>
          </cell>
          <cell r="E59" t="str">
            <v>Benoît</v>
          </cell>
          <cell r="F59" t="str">
            <v>NAZELLES NEGRON</v>
          </cell>
          <cell r="G59">
            <v>31818</v>
          </cell>
          <cell r="H59" t="str">
            <v>benoit.david1@yahoo.fr</v>
          </cell>
          <cell r="I59">
            <v>603078076</v>
          </cell>
          <cell r="J59" t="str">
            <v>VTT</v>
          </cell>
          <cell r="K59">
            <v>8</v>
          </cell>
          <cell r="L59" t="str">
            <v>Validée</v>
          </cell>
          <cell r="M59" t="str">
            <v>07-08-2021 11:58</v>
          </cell>
          <cell r="N59" t="str">
            <v>VTT35</v>
          </cell>
          <cell r="O59" t="str">
            <v>Oui</v>
          </cell>
          <cell r="P59" t="str">
            <v>3019151000439</v>
          </cell>
          <cell r="Q59">
            <v>44437</v>
          </cell>
          <cell r="R59" t="str">
            <v>7h30</v>
          </cell>
          <cell r="S59">
            <v>0</v>
          </cell>
          <cell r="T59" t="str">
            <v>non</v>
          </cell>
          <cell r="U59" t="str">
            <v/>
          </cell>
        </row>
        <row r="60">
          <cell r="A60">
            <v>3019151000453</v>
          </cell>
          <cell r="B60" t="str">
            <v>VTT35-45</v>
          </cell>
          <cell r="C60" t="str">
            <v>45</v>
          </cell>
          <cell r="D60" t="str">
            <v>RANDRIAMAMPIANINA</v>
          </cell>
          <cell r="E60" t="str">
            <v>Yves</v>
          </cell>
          <cell r="F60" t="str">
            <v>FIANARANTSOA</v>
          </cell>
          <cell r="G60">
            <v>20487</v>
          </cell>
          <cell r="H60" t="str">
            <v>free.randria@gmail.com</v>
          </cell>
          <cell r="I60">
            <v>683252979</v>
          </cell>
          <cell r="J60" t="str">
            <v>VTT</v>
          </cell>
          <cell r="K60">
            <v>8</v>
          </cell>
          <cell r="L60" t="str">
            <v>Validée</v>
          </cell>
          <cell r="M60" t="str">
            <v>08-08-2021 16:44</v>
          </cell>
          <cell r="N60" t="str">
            <v>VTT35</v>
          </cell>
          <cell r="O60" t="str">
            <v>Oui</v>
          </cell>
          <cell r="P60" t="str">
            <v>3019151000453</v>
          </cell>
          <cell r="Q60">
            <v>44437</v>
          </cell>
          <cell r="R60" t="str">
            <v>7h30</v>
          </cell>
          <cell r="S60">
            <v>0</v>
          </cell>
          <cell r="T60" t="str">
            <v>non</v>
          </cell>
          <cell r="U60" t="str">
            <v/>
          </cell>
        </row>
        <row r="61">
          <cell r="A61">
            <v>3019151000460</v>
          </cell>
          <cell r="B61" t="str">
            <v>VTT35-46</v>
          </cell>
          <cell r="C61" t="str">
            <v>46</v>
          </cell>
          <cell r="D61" t="str">
            <v>RIGOLLET</v>
          </cell>
          <cell r="E61" t="str">
            <v>Sébastien</v>
          </cell>
          <cell r="F61" t="str">
            <v>REUGNY</v>
          </cell>
          <cell r="G61">
            <v>28539</v>
          </cell>
          <cell r="H61" t="str">
            <v>sebrigollet@hotmail.com</v>
          </cell>
          <cell r="I61">
            <v>615885707</v>
          </cell>
          <cell r="J61" t="str">
            <v>VTT</v>
          </cell>
          <cell r="K61">
            <v>8</v>
          </cell>
          <cell r="L61" t="str">
            <v>Validée</v>
          </cell>
          <cell r="M61" t="str">
            <v>08-08-2021 16:49</v>
          </cell>
          <cell r="N61" t="str">
            <v>VTT35</v>
          </cell>
          <cell r="O61" t="str">
            <v>Oui</v>
          </cell>
          <cell r="P61" t="str">
            <v>3019151000460</v>
          </cell>
          <cell r="Q61">
            <v>44437</v>
          </cell>
          <cell r="R61" t="str">
            <v>7h30</v>
          </cell>
          <cell r="S61">
            <v>0</v>
          </cell>
          <cell r="T61" t="str">
            <v>non</v>
          </cell>
          <cell r="U61" t="str">
            <v/>
          </cell>
        </row>
        <row r="62">
          <cell r="A62">
            <v>3019151000484</v>
          </cell>
          <cell r="B62" t="str">
            <v>VTT80-48</v>
          </cell>
          <cell r="C62" t="str">
            <v>48</v>
          </cell>
          <cell r="D62" t="str">
            <v>SEBASTIEN SEGRAIS</v>
          </cell>
          <cell r="E62" t="str">
            <v>Sebastien</v>
          </cell>
          <cell r="F62" t="str">
            <v>ONZAIN</v>
          </cell>
          <cell r="G62">
            <v>27034</v>
          </cell>
          <cell r="H62" t="str">
            <v>sandrine-segrais@orange.fr</v>
          </cell>
          <cell r="I62">
            <v>681849337</v>
          </cell>
          <cell r="J62" t="str">
            <v>VTT</v>
          </cell>
          <cell r="K62">
            <v>8</v>
          </cell>
          <cell r="L62" t="str">
            <v>Validée</v>
          </cell>
          <cell r="M62" t="str">
            <v>09-08-2021 16:51</v>
          </cell>
          <cell r="N62" t="str">
            <v>VTT80</v>
          </cell>
          <cell r="O62" t="str">
            <v>Oui</v>
          </cell>
          <cell r="P62" t="str">
            <v>3019151000484</v>
          </cell>
          <cell r="Q62">
            <v>44437</v>
          </cell>
          <cell r="R62" t="str">
            <v>7h30</v>
          </cell>
          <cell r="S62">
            <v>0</v>
          </cell>
          <cell r="T62" t="str">
            <v>non</v>
          </cell>
          <cell r="U62" t="str">
            <v/>
          </cell>
        </row>
        <row r="63">
          <cell r="A63">
            <v>3019151000491</v>
          </cell>
          <cell r="B63" t="str">
            <v>VTT80-49</v>
          </cell>
          <cell r="C63" t="str">
            <v>49</v>
          </cell>
          <cell r="D63" t="str">
            <v>BADIER</v>
          </cell>
          <cell r="E63" t="str">
            <v>Emmanuel</v>
          </cell>
          <cell r="F63" t="str">
            <v>FRANCUEIL</v>
          </cell>
          <cell r="G63">
            <v>27895</v>
          </cell>
          <cell r="H63" t="str">
            <v>manu.badier@cegetel.net</v>
          </cell>
          <cell r="I63">
            <v>679488458</v>
          </cell>
          <cell r="J63" t="str">
            <v>VTT</v>
          </cell>
          <cell r="K63">
            <v>8</v>
          </cell>
          <cell r="L63" t="str">
            <v>Validée</v>
          </cell>
          <cell r="M63" t="str">
            <v>09-08-2021 21:23</v>
          </cell>
          <cell r="N63" t="str">
            <v>VTT80</v>
          </cell>
          <cell r="O63" t="str">
            <v>Oui</v>
          </cell>
          <cell r="P63" t="str">
            <v>3019151000491</v>
          </cell>
          <cell r="Q63">
            <v>44437</v>
          </cell>
          <cell r="R63" t="str">
            <v>7h30</v>
          </cell>
          <cell r="S63">
            <v>0</v>
          </cell>
          <cell r="T63" t="str">
            <v>non</v>
          </cell>
          <cell r="U63" t="str">
            <v/>
          </cell>
        </row>
        <row r="64">
          <cell r="A64">
            <v>3019151000521</v>
          </cell>
          <cell r="B64" t="str">
            <v>VTT35-52</v>
          </cell>
          <cell r="C64" t="str">
            <v>52</v>
          </cell>
          <cell r="D64" t="str">
            <v>CHRISTIAN</v>
          </cell>
          <cell r="E64" t="str">
            <v>Christian</v>
          </cell>
          <cell r="F64" t="str">
            <v>FONDETTES</v>
          </cell>
          <cell r="G64">
            <v>24117</v>
          </cell>
          <cell r="H64" t="str">
            <v>deshayesch@free.fr</v>
          </cell>
          <cell r="I64">
            <v>652544391</v>
          </cell>
          <cell r="J64" t="str">
            <v>VTT</v>
          </cell>
          <cell r="K64">
            <v>8</v>
          </cell>
          <cell r="L64" t="str">
            <v>Validée</v>
          </cell>
          <cell r="M64" t="str">
            <v>10-08-2021 23:00</v>
          </cell>
          <cell r="N64" t="str">
            <v>VTT35</v>
          </cell>
          <cell r="O64" t="str">
            <v>Oui</v>
          </cell>
          <cell r="P64" t="str">
            <v>3019151000521</v>
          </cell>
          <cell r="Q64">
            <v>44437</v>
          </cell>
          <cell r="R64" t="str">
            <v>7h30</v>
          </cell>
          <cell r="S64">
            <v>0</v>
          </cell>
          <cell r="T64" t="str">
            <v>non</v>
          </cell>
          <cell r="U64" t="str">
            <v/>
          </cell>
        </row>
        <row r="65">
          <cell r="A65">
            <v>3019151000552</v>
          </cell>
          <cell r="B65" t="str">
            <v>VTT35-55</v>
          </cell>
          <cell r="C65" t="str">
            <v>55</v>
          </cell>
          <cell r="D65" t="str">
            <v>DESHAYES</v>
          </cell>
          <cell r="E65" t="str">
            <v>Emmanuel</v>
          </cell>
          <cell r="F65" t="str">
            <v>FONDETTES</v>
          </cell>
          <cell r="G65">
            <v>24677</v>
          </cell>
          <cell r="H65" t="str">
            <v>deshayesch@free.fr</v>
          </cell>
          <cell r="I65">
            <v>652544391</v>
          </cell>
          <cell r="J65" t="str">
            <v>VTT</v>
          </cell>
          <cell r="K65">
            <v>8</v>
          </cell>
          <cell r="L65" t="str">
            <v>Validée</v>
          </cell>
          <cell r="M65" t="str">
            <v>10-08-2021 23:17</v>
          </cell>
          <cell r="N65" t="str">
            <v>VTT35</v>
          </cell>
          <cell r="O65" t="str">
            <v>Oui</v>
          </cell>
          <cell r="P65" t="str">
            <v>3019151000552</v>
          </cell>
          <cell r="Q65">
            <v>44437</v>
          </cell>
          <cell r="R65" t="str">
            <v>7h30</v>
          </cell>
          <cell r="S65">
            <v>0</v>
          </cell>
          <cell r="T65" t="str">
            <v>non</v>
          </cell>
          <cell r="U65" t="str">
            <v/>
          </cell>
        </row>
        <row r="66">
          <cell r="A66">
            <v>3019151000569</v>
          </cell>
          <cell r="B66" t="str">
            <v>VTT35-56</v>
          </cell>
          <cell r="C66" t="str">
            <v>56</v>
          </cell>
          <cell r="D66" t="str">
            <v>DESHAYES</v>
          </cell>
          <cell r="E66" t="str">
            <v>Valéry</v>
          </cell>
          <cell r="F66" t="str">
            <v>SACHE</v>
          </cell>
          <cell r="G66">
            <v>27337</v>
          </cell>
          <cell r="H66" t="str">
            <v>deshayesch@free.fr</v>
          </cell>
          <cell r="I66">
            <v>652544391</v>
          </cell>
          <cell r="J66" t="str">
            <v>VTT</v>
          </cell>
          <cell r="K66">
            <v>8</v>
          </cell>
          <cell r="L66" t="str">
            <v>Validée</v>
          </cell>
          <cell r="M66" t="str">
            <v>10-08-2021 23:17</v>
          </cell>
          <cell r="N66" t="str">
            <v>VTT35</v>
          </cell>
          <cell r="O66" t="str">
            <v>Oui</v>
          </cell>
          <cell r="P66" t="str">
            <v>3019151000569</v>
          </cell>
          <cell r="Q66">
            <v>44437</v>
          </cell>
          <cell r="R66" t="str">
            <v>7h30</v>
          </cell>
          <cell r="S66">
            <v>0</v>
          </cell>
          <cell r="T66" t="str">
            <v>non</v>
          </cell>
          <cell r="U66" t="str">
            <v/>
          </cell>
        </row>
        <row r="67">
          <cell r="A67">
            <v>3019151000576</v>
          </cell>
          <cell r="B67" t="str">
            <v>VTT35-57</v>
          </cell>
          <cell r="C67" t="str">
            <v>57</v>
          </cell>
          <cell r="D67" t="str">
            <v>CHAUVEAU</v>
          </cell>
          <cell r="E67" t="str">
            <v>Cyril</v>
          </cell>
          <cell r="F67" t="str">
            <v>SAINT CYR SUR LOIRE</v>
          </cell>
          <cell r="G67">
            <v>28684</v>
          </cell>
          <cell r="H67" t="str">
            <v>cyril.chauveau@ik.me</v>
          </cell>
          <cell r="I67">
            <v>609706936</v>
          </cell>
          <cell r="J67" t="str">
            <v>VTT</v>
          </cell>
          <cell r="K67">
            <v>8</v>
          </cell>
          <cell r="L67" t="str">
            <v>Validée</v>
          </cell>
          <cell r="M67" t="str">
            <v>12-08-2021 11:49</v>
          </cell>
          <cell r="N67" t="str">
            <v>VTT35</v>
          </cell>
          <cell r="O67" t="str">
            <v>Oui</v>
          </cell>
          <cell r="P67" t="str">
            <v>3019151000576</v>
          </cell>
          <cell r="Q67">
            <v>44437</v>
          </cell>
          <cell r="R67" t="str">
            <v>7h30</v>
          </cell>
          <cell r="S67">
            <v>0</v>
          </cell>
          <cell r="T67" t="str">
            <v>non</v>
          </cell>
          <cell r="U67" t="str">
            <v/>
          </cell>
        </row>
        <row r="68">
          <cell r="A68">
            <v>3019151000583</v>
          </cell>
          <cell r="B68" t="str">
            <v>VTT80-58</v>
          </cell>
          <cell r="C68" t="str">
            <v>58</v>
          </cell>
          <cell r="D68" t="str">
            <v>DUPUIS</v>
          </cell>
          <cell r="E68" t="str">
            <v>Maximilien</v>
          </cell>
          <cell r="F68" t="str">
            <v>ST PIERRE DE CHEVILLE</v>
          </cell>
          <cell r="G68">
            <v>32455</v>
          </cell>
          <cell r="H68" t="str">
            <v>maxdupuis7288@gmail.com</v>
          </cell>
          <cell r="I68">
            <v>674026136</v>
          </cell>
          <cell r="J68" t="str">
            <v>VTT</v>
          </cell>
          <cell r="K68">
            <v>8</v>
          </cell>
          <cell r="L68" t="str">
            <v>Validée</v>
          </cell>
          <cell r="M68" t="str">
            <v>12-08-2021 18:56</v>
          </cell>
          <cell r="N68" t="str">
            <v>VTT80</v>
          </cell>
          <cell r="O68" t="str">
            <v>Oui</v>
          </cell>
          <cell r="P68" t="str">
            <v>3019151000583</v>
          </cell>
          <cell r="Q68">
            <v>44437</v>
          </cell>
          <cell r="R68" t="str">
            <v>7h30</v>
          </cell>
          <cell r="S68">
            <v>0</v>
          </cell>
          <cell r="T68" t="str">
            <v>non</v>
          </cell>
          <cell r="U68" t="str">
            <v/>
          </cell>
        </row>
        <row r="69">
          <cell r="A69">
            <v>3019151000620</v>
          </cell>
          <cell r="B69" t="str">
            <v>VTT80-62</v>
          </cell>
          <cell r="C69" t="str">
            <v>62</v>
          </cell>
          <cell r="D69" t="str">
            <v>RINCE</v>
          </cell>
          <cell r="E69" t="str">
            <v>Guillaume</v>
          </cell>
          <cell r="F69" t="str">
            <v>TAUXIGNY</v>
          </cell>
          <cell r="G69">
            <v>28113</v>
          </cell>
          <cell r="H69" t="str">
            <v>guillaume.rince_yapla@m4x.org</v>
          </cell>
          <cell r="I69">
            <v>685304256</v>
          </cell>
          <cell r="J69" t="str">
            <v>VTT</v>
          </cell>
          <cell r="K69">
            <v>8</v>
          </cell>
          <cell r="L69" t="str">
            <v>Validée</v>
          </cell>
          <cell r="M69" t="str">
            <v>13-08-2021 09:20</v>
          </cell>
          <cell r="N69" t="str">
            <v>VTT80</v>
          </cell>
          <cell r="O69" t="str">
            <v>Oui</v>
          </cell>
          <cell r="P69" t="str">
            <v>3019151000620</v>
          </cell>
          <cell r="Q69">
            <v>44437</v>
          </cell>
          <cell r="R69" t="str">
            <v>7h30</v>
          </cell>
          <cell r="S69">
            <v>0</v>
          </cell>
          <cell r="T69" t="str">
            <v>non</v>
          </cell>
          <cell r="U69" t="str">
            <v/>
          </cell>
        </row>
        <row r="70">
          <cell r="A70">
            <v>3019151000637</v>
          </cell>
          <cell r="B70" t="str">
            <v>VTT80-63</v>
          </cell>
          <cell r="C70" t="str">
            <v>63</v>
          </cell>
          <cell r="D70" t="str">
            <v>SAUVÉ</v>
          </cell>
          <cell r="E70" t="str">
            <v>Thierry</v>
          </cell>
          <cell r="F70" t="str">
            <v>VENDOME</v>
          </cell>
          <cell r="G70">
            <v>27139</v>
          </cell>
          <cell r="H70" t="str">
            <v>thsauve@yahoo.fr</v>
          </cell>
          <cell r="I70">
            <v>665467251</v>
          </cell>
          <cell r="J70" t="str">
            <v>VTT</v>
          </cell>
          <cell r="K70">
            <v>8</v>
          </cell>
          <cell r="L70" t="str">
            <v>Validée</v>
          </cell>
          <cell r="M70" t="str">
            <v>13-08-2021 21:12</v>
          </cell>
          <cell r="N70" t="str">
            <v>VTT80</v>
          </cell>
          <cell r="O70" t="str">
            <v>Oui</v>
          </cell>
          <cell r="P70" t="str">
            <v>3019151000637</v>
          </cell>
          <cell r="Q70">
            <v>44437</v>
          </cell>
          <cell r="R70" t="str">
            <v>7h30</v>
          </cell>
          <cell r="S70">
            <v>0</v>
          </cell>
          <cell r="T70" t="str">
            <v>non</v>
          </cell>
          <cell r="U70" t="str">
            <v/>
          </cell>
        </row>
        <row r="71">
          <cell r="A71">
            <v>3019151000644</v>
          </cell>
          <cell r="B71" t="str">
            <v>VTT80-64</v>
          </cell>
          <cell r="C71" t="str">
            <v>64</v>
          </cell>
          <cell r="D71" t="str">
            <v>CHEVALIER</v>
          </cell>
          <cell r="E71" t="str">
            <v>Stephane</v>
          </cell>
          <cell r="F71" t="str">
            <v>BALLAN MIRÉ</v>
          </cell>
          <cell r="G71">
            <v>25588</v>
          </cell>
          <cell r="H71" t="str">
            <v>chevalier.isabelle@sfr.fr</v>
          </cell>
          <cell r="I71">
            <v>781849814</v>
          </cell>
          <cell r="J71" t="str">
            <v>VTT</v>
          </cell>
          <cell r="K71">
            <v>8</v>
          </cell>
          <cell r="L71" t="str">
            <v>Validée</v>
          </cell>
          <cell r="M71" t="str">
            <v>14-08-2021 17:29</v>
          </cell>
          <cell r="N71" t="str">
            <v>VTT80</v>
          </cell>
          <cell r="O71" t="str">
            <v>Oui</v>
          </cell>
          <cell r="P71" t="str">
            <v>3019151000644</v>
          </cell>
          <cell r="Q71">
            <v>44437</v>
          </cell>
          <cell r="R71" t="str">
            <v>7h30</v>
          </cell>
          <cell r="S71">
            <v>0</v>
          </cell>
          <cell r="T71" t="str">
            <v>non</v>
          </cell>
          <cell r="U71" t="str">
            <v/>
          </cell>
        </row>
        <row r="72">
          <cell r="A72">
            <v>3019151000651</v>
          </cell>
          <cell r="B72" t="str">
            <v>VTT45-65</v>
          </cell>
          <cell r="C72" t="str">
            <v>65</v>
          </cell>
          <cell r="D72" t="str">
            <v>BLONDEAU</v>
          </cell>
          <cell r="E72" t="str">
            <v>Eric</v>
          </cell>
          <cell r="F72" t="str">
            <v>SAINT EPAIN</v>
          </cell>
          <cell r="G72">
            <v>27497</v>
          </cell>
          <cell r="H72" t="str">
            <v>blondeau.e37@gmail.com</v>
          </cell>
          <cell r="I72">
            <v>622401082</v>
          </cell>
          <cell r="J72" t="str">
            <v>VTT</v>
          </cell>
          <cell r="K72">
            <v>8</v>
          </cell>
          <cell r="L72" t="str">
            <v>Validée</v>
          </cell>
          <cell r="M72" t="str">
            <v>15-08-2021 12:59</v>
          </cell>
          <cell r="N72" t="str">
            <v>VTT45</v>
          </cell>
          <cell r="O72" t="str">
            <v>Oui</v>
          </cell>
          <cell r="P72" t="str">
            <v>3019151000651</v>
          </cell>
          <cell r="Q72">
            <v>44437</v>
          </cell>
          <cell r="R72" t="str">
            <v>7h30</v>
          </cell>
          <cell r="S72">
            <v>0</v>
          </cell>
          <cell r="T72" t="str">
            <v>non</v>
          </cell>
          <cell r="U72" t="str">
            <v/>
          </cell>
        </row>
        <row r="73">
          <cell r="A73">
            <v>3019151000668</v>
          </cell>
          <cell r="B73" t="str">
            <v>VTT45-66</v>
          </cell>
          <cell r="C73" t="str">
            <v>66</v>
          </cell>
          <cell r="D73" t="str">
            <v>BLONDEAU</v>
          </cell>
          <cell r="E73" t="str">
            <v>Mathid</v>
          </cell>
          <cell r="F73" t="str">
            <v>SAINT EPAIN</v>
          </cell>
          <cell r="G73">
            <v>38700</v>
          </cell>
          <cell r="H73" t="str">
            <v>blondeau.e37@gmail.com</v>
          </cell>
          <cell r="I73">
            <v>622401082</v>
          </cell>
          <cell r="J73" t="str">
            <v>VTT ADO</v>
          </cell>
          <cell r="K73">
            <v>1</v>
          </cell>
          <cell r="L73" t="str">
            <v>Validée</v>
          </cell>
          <cell r="M73" t="str">
            <v>15-08-2021 13:07</v>
          </cell>
          <cell r="N73" t="str">
            <v>VTT45</v>
          </cell>
          <cell r="O73" t="str">
            <v>Oui</v>
          </cell>
          <cell r="P73" t="str">
            <v>3019151000668</v>
          </cell>
          <cell r="Q73">
            <v>44437</v>
          </cell>
          <cell r="R73" t="str">
            <v>7h30</v>
          </cell>
          <cell r="S73">
            <v>0</v>
          </cell>
          <cell r="T73" t="str">
            <v>non</v>
          </cell>
          <cell r="U73" t="str">
            <v>ADO</v>
          </cell>
        </row>
        <row r="74">
          <cell r="A74">
            <v>3019151000675</v>
          </cell>
          <cell r="B74" t="str">
            <v>VTT45-67</v>
          </cell>
          <cell r="C74" t="str">
            <v>67</v>
          </cell>
          <cell r="D74" t="str">
            <v>THOMAS</v>
          </cell>
          <cell r="E74" t="str">
            <v>Karelle</v>
          </cell>
          <cell r="F74" t="str">
            <v>SAINT CATHERINE</v>
          </cell>
          <cell r="G74">
            <v>29474</v>
          </cell>
          <cell r="H74" t="str">
            <v>blondeau.e37@gmail.com</v>
          </cell>
          <cell r="I74">
            <v>681590122</v>
          </cell>
          <cell r="J74" t="str">
            <v>VTT</v>
          </cell>
          <cell r="K74">
            <v>8</v>
          </cell>
          <cell r="L74" t="str">
            <v>Validée</v>
          </cell>
          <cell r="M74" t="str">
            <v>15-08-2021 13:07</v>
          </cell>
          <cell r="N74" t="str">
            <v>VTT45</v>
          </cell>
          <cell r="O74" t="str">
            <v>Oui</v>
          </cell>
          <cell r="P74" t="str">
            <v>3019151000675</v>
          </cell>
          <cell r="Q74">
            <v>44437</v>
          </cell>
          <cell r="R74" t="str">
            <v>7h30</v>
          </cell>
          <cell r="S74">
            <v>0</v>
          </cell>
          <cell r="T74" t="str">
            <v>non</v>
          </cell>
          <cell r="U74" t="str">
            <v/>
          </cell>
        </row>
        <row r="75">
          <cell r="A75">
            <v>3019151000705</v>
          </cell>
          <cell r="B75" t="str">
            <v>VTT60-70</v>
          </cell>
          <cell r="C75" t="str">
            <v>70</v>
          </cell>
          <cell r="D75" t="str">
            <v>MOREAU</v>
          </cell>
          <cell r="E75" t="str">
            <v>Florent</v>
          </cell>
          <cell r="F75" t="str">
            <v>MARIGNY BRIZAY</v>
          </cell>
          <cell r="G75">
            <v>27204</v>
          </cell>
          <cell r="H75" t="str">
            <v>fmoreau13@yahoo.fr</v>
          </cell>
          <cell r="I75">
            <v>680626051</v>
          </cell>
          <cell r="J75" t="str">
            <v>VTT</v>
          </cell>
          <cell r="K75">
            <v>8</v>
          </cell>
          <cell r="L75" t="str">
            <v>Validée</v>
          </cell>
          <cell r="M75" t="str">
            <v>16-08-2021 10:34</v>
          </cell>
          <cell r="N75" t="str">
            <v>VTT60</v>
          </cell>
          <cell r="O75" t="str">
            <v>Oui</v>
          </cell>
          <cell r="P75" t="str">
            <v>3019151000705</v>
          </cell>
          <cell r="Q75">
            <v>44437</v>
          </cell>
          <cell r="R75" t="str">
            <v>7h30</v>
          </cell>
          <cell r="S75">
            <v>0</v>
          </cell>
          <cell r="T75" t="str">
            <v>non</v>
          </cell>
          <cell r="U75" t="str">
            <v/>
          </cell>
        </row>
        <row r="76">
          <cell r="A76">
            <v>3019151000712</v>
          </cell>
          <cell r="B76" t="str">
            <v>VTT35-71</v>
          </cell>
          <cell r="C76" t="str">
            <v>71</v>
          </cell>
          <cell r="D76" t="str">
            <v>ROUSSEAU</v>
          </cell>
          <cell r="E76" t="str">
            <v>Jean-Baptiste</v>
          </cell>
          <cell r="F76" t="str">
            <v>JOUÉ LES TOURS</v>
          </cell>
          <cell r="G76">
            <v>31770</v>
          </cell>
          <cell r="H76" t="str">
            <v>rousseaujeanbapt@orange.fr</v>
          </cell>
          <cell r="I76">
            <v>681556566</v>
          </cell>
          <cell r="J76" t="str">
            <v>VTT</v>
          </cell>
          <cell r="K76">
            <v>8</v>
          </cell>
          <cell r="L76" t="str">
            <v>Validée</v>
          </cell>
          <cell r="M76" t="str">
            <v>17-08-2021 16:34</v>
          </cell>
          <cell r="N76" t="str">
            <v>VTT35</v>
          </cell>
          <cell r="O76" t="str">
            <v>Oui</v>
          </cell>
          <cell r="P76" t="str">
            <v>3019151000712</v>
          </cell>
          <cell r="Q76">
            <v>44437</v>
          </cell>
          <cell r="R76" t="str">
            <v>7h30</v>
          </cell>
          <cell r="S76">
            <v>0</v>
          </cell>
          <cell r="T76" t="str">
            <v>non</v>
          </cell>
          <cell r="U76" t="str">
            <v/>
          </cell>
        </row>
        <row r="77">
          <cell r="A77">
            <v>3019151000729</v>
          </cell>
          <cell r="B77" t="str">
            <v>VTT80-72</v>
          </cell>
          <cell r="C77" t="str">
            <v>72</v>
          </cell>
          <cell r="D77" t="str">
            <v>GUYONNET</v>
          </cell>
          <cell r="E77" t="str">
            <v>Ulrich</v>
          </cell>
          <cell r="F77" t="str">
            <v>VILLEDOMER</v>
          </cell>
          <cell r="G77">
            <v>33137</v>
          </cell>
          <cell r="H77" t="str">
            <v>ul6710@hotmail.fr</v>
          </cell>
          <cell r="I77">
            <v>630733055</v>
          </cell>
          <cell r="J77" t="str">
            <v>VTT</v>
          </cell>
          <cell r="K77">
            <v>8</v>
          </cell>
          <cell r="L77" t="str">
            <v>Validée</v>
          </cell>
          <cell r="M77" t="str">
            <v>17-08-2021 21:08</v>
          </cell>
          <cell r="N77" t="str">
            <v>VTT80</v>
          </cell>
          <cell r="O77" t="str">
            <v>Oui</v>
          </cell>
          <cell r="P77" t="str">
            <v>3019151000729</v>
          </cell>
          <cell r="Q77">
            <v>44437</v>
          </cell>
          <cell r="R77" t="str">
            <v>7h30</v>
          </cell>
          <cell r="S77">
            <v>0</v>
          </cell>
          <cell r="T77" t="str">
            <v>non</v>
          </cell>
          <cell r="U77" t="str">
            <v/>
          </cell>
        </row>
        <row r="78">
          <cell r="A78">
            <v>3019151000736</v>
          </cell>
          <cell r="B78" t="str">
            <v>VTT80-73</v>
          </cell>
          <cell r="C78" t="str">
            <v>73</v>
          </cell>
          <cell r="D78" t="str">
            <v>MANIC</v>
          </cell>
          <cell r="E78" t="str">
            <v>Philippe</v>
          </cell>
          <cell r="F78" t="str">
            <v>SAINT-PIERRE-DU-PERRAY</v>
          </cell>
          <cell r="G78">
            <v>21226</v>
          </cell>
          <cell r="H78" t="str">
            <v>woodo9156@gmail.com</v>
          </cell>
          <cell r="I78">
            <v>659970800</v>
          </cell>
          <cell r="J78" t="str">
            <v>VTT</v>
          </cell>
          <cell r="K78">
            <v>8</v>
          </cell>
          <cell r="L78" t="str">
            <v>Validée</v>
          </cell>
          <cell r="M78" t="str">
            <v>18-08-2021 11:21</v>
          </cell>
          <cell r="N78" t="str">
            <v>VTT80</v>
          </cell>
          <cell r="O78" t="str">
            <v>Oui</v>
          </cell>
          <cell r="P78" t="str">
            <v>3019151000736</v>
          </cell>
          <cell r="Q78">
            <v>44437</v>
          </cell>
          <cell r="R78" t="str">
            <v>7h30</v>
          </cell>
          <cell r="S78">
            <v>0</v>
          </cell>
          <cell r="T78" t="str">
            <v>non</v>
          </cell>
          <cell r="U78" t="str">
            <v/>
          </cell>
        </row>
        <row r="79">
          <cell r="A79">
            <v>3019151000750</v>
          </cell>
          <cell r="B79" t="str">
            <v>VTT80-75</v>
          </cell>
          <cell r="C79" t="str">
            <v>75</v>
          </cell>
          <cell r="D79" t="str">
            <v>CHAGNON</v>
          </cell>
          <cell r="E79" t="str">
            <v>Rémi</v>
          </cell>
          <cell r="F79" t="str">
            <v>GUERET</v>
          </cell>
          <cell r="G79">
            <v>32422</v>
          </cell>
          <cell r="H79" t="str">
            <v>remi.chagnon@sfr.fr</v>
          </cell>
          <cell r="I79">
            <v>778542744</v>
          </cell>
          <cell r="J79" t="str">
            <v>VTT</v>
          </cell>
          <cell r="K79">
            <v>8</v>
          </cell>
          <cell r="L79" t="str">
            <v>Validée</v>
          </cell>
          <cell r="M79" t="str">
            <v>19-08-2021 09:25</v>
          </cell>
          <cell r="N79" t="str">
            <v>VTT80</v>
          </cell>
          <cell r="O79" t="str">
            <v>Oui</v>
          </cell>
          <cell r="P79" t="str">
            <v>3019151000750</v>
          </cell>
          <cell r="Q79">
            <v>44437</v>
          </cell>
          <cell r="R79" t="str">
            <v>7h30</v>
          </cell>
          <cell r="S79">
            <v>0</v>
          </cell>
          <cell r="T79" t="str">
            <v>non</v>
          </cell>
          <cell r="U79" t="str">
            <v/>
          </cell>
        </row>
        <row r="80">
          <cell r="A80">
            <v>3019151000781</v>
          </cell>
          <cell r="B80" t="str">
            <v>VTT45-78</v>
          </cell>
          <cell r="C80" t="str">
            <v>78</v>
          </cell>
          <cell r="D80" t="str">
            <v>FOUQUET</v>
          </cell>
          <cell r="E80" t="str">
            <v>Arnaud</v>
          </cell>
          <cell r="F80" t="str">
            <v>ST GEORGES SUR CHER</v>
          </cell>
          <cell r="G80">
            <v>26925</v>
          </cell>
          <cell r="H80" t="str">
            <v>arnaud.fouquet41@gmail.com</v>
          </cell>
          <cell r="I80">
            <v>675034804</v>
          </cell>
          <cell r="J80" t="str">
            <v>VTT</v>
          </cell>
          <cell r="K80">
            <v>8</v>
          </cell>
          <cell r="L80" t="str">
            <v>Validée</v>
          </cell>
          <cell r="M80" t="str">
            <v>19-08-2021 09:42</v>
          </cell>
          <cell r="N80" t="str">
            <v>VTT45</v>
          </cell>
          <cell r="O80" t="str">
            <v>Oui</v>
          </cell>
          <cell r="P80" t="str">
            <v>3019151000781</v>
          </cell>
          <cell r="Q80">
            <v>44437</v>
          </cell>
          <cell r="R80" t="str">
            <v>7h30</v>
          </cell>
          <cell r="S80">
            <v>0</v>
          </cell>
          <cell r="T80" t="str">
            <v>non</v>
          </cell>
          <cell r="U80" t="str">
            <v/>
          </cell>
        </row>
        <row r="81">
          <cell r="A81">
            <v>3019151000798</v>
          </cell>
          <cell r="B81" t="str">
            <v>VTT45-79</v>
          </cell>
          <cell r="C81" t="str">
            <v>79</v>
          </cell>
          <cell r="D81" t="str">
            <v>FOUQUET</v>
          </cell>
          <cell r="E81" t="str">
            <v>Tom</v>
          </cell>
          <cell r="F81" t="str">
            <v>SAINT GEORGES SUR CHER</v>
          </cell>
          <cell r="G81">
            <v>38124</v>
          </cell>
          <cell r="H81" t="str">
            <v>motgym127@gmail.com</v>
          </cell>
          <cell r="I81">
            <v>648176995</v>
          </cell>
          <cell r="J81" t="str">
            <v>VTT</v>
          </cell>
          <cell r="K81">
            <v>8</v>
          </cell>
          <cell r="L81" t="str">
            <v>Validée</v>
          </cell>
          <cell r="M81" t="str">
            <v>19-08-2021 09:42</v>
          </cell>
          <cell r="N81" t="str">
            <v>VTT45</v>
          </cell>
          <cell r="O81" t="str">
            <v>Oui</v>
          </cell>
          <cell r="P81" t="str">
            <v>3019151000798</v>
          </cell>
          <cell r="Q81">
            <v>44437</v>
          </cell>
          <cell r="R81" t="str">
            <v>7h30</v>
          </cell>
          <cell r="S81">
            <v>0</v>
          </cell>
          <cell r="T81" t="str">
            <v>non</v>
          </cell>
          <cell r="U81" t="str">
            <v/>
          </cell>
        </row>
        <row r="82">
          <cell r="A82">
            <v>3019151000804</v>
          </cell>
          <cell r="B82" t="str">
            <v>VTT35-80</v>
          </cell>
          <cell r="C82" t="str">
            <v>80</v>
          </cell>
          <cell r="D82" t="str">
            <v>AUDIN</v>
          </cell>
          <cell r="E82" t="str">
            <v>Anthony</v>
          </cell>
          <cell r="F82" t="str">
            <v>SAINT AVERTIN</v>
          </cell>
          <cell r="G82">
            <v>31075</v>
          </cell>
          <cell r="H82" t="str">
            <v>oddin37@gmail.com</v>
          </cell>
          <cell r="I82">
            <v>650363696</v>
          </cell>
          <cell r="J82" t="str">
            <v>VTT</v>
          </cell>
          <cell r="K82">
            <v>8</v>
          </cell>
          <cell r="L82" t="str">
            <v>Validée</v>
          </cell>
          <cell r="M82" t="str">
            <v>19-08-2021 13:08</v>
          </cell>
          <cell r="N82" t="str">
            <v>VTT35</v>
          </cell>
          <cell r="O82" t="str">
            <v>Oui</v>
          </cell>
          <cell r="P82" t="str">
            <v>3019151000804</v>
          </cell>
          <cell r="Q82">
            <v>44437</v>
          </cell>
          <cell r="R82" t="str">
            <v>7h30</v>
          </cell>
          <cell r="S82">
            <v>0</v>
          </cell>
          <cell r="T82" t="str">
            <v>non</v>
          </cell>
          <cell r="U82" t="str">
            <v/>
          </cell>
        </row>
        <row r="83">
          <cell r="A83">
            <v>3019151000811</v>
          </cell>
          <cell r="B83" t="str">
            <v>VTT35-81</v>
          </cell>
          <cell r="C83" t="str">
            <v>81</v>
          </cell>
          <cell r="D83" t="str">
            <v>AUDIN</v>
          </cell>
          <cell r="E83" t="str">
            <v>Lucas</v>
          </cell>
          <cell r="F83" t="str">
            <v>SAINT AVERTIN</v>
          </cell>
          <cell r="G83">
            <v>40994</v>
          </cell>
          <cell r="H83" t="str">
            <v>oddin37@gmail.com</v>
          </cell>
          <cell r="I83">
            <v>650363696</v>
          </cell>
          <cell r="J83" t="str">
            <v>VTT ADO</v>
          </cell>
          <cell r="K83">
            <v>1</v>
          </cell>
          <cell r="L83" t="str">
            <v>Validée</v>
          </cell>
          <cell r="M83" t="str">
            <v>19-08-2021 13:08</v>
          </cell>
          <cell r="N83" t="str">
            <v>VTT35</v>
          </cell>
          <cell r="O83" t="str">
            <v>Oui</v>
          </cell>
          <cell r="P83" t="str">
            <v>3019151000811</v>
          </cell>
          <cell r="Q83">
            <v>44437</v>
          </cell>
          <cell r="R83" t="str">
            <v>7h30</v>
          </cell>
          <cell r="S83">
            <v>0</v>
          </cell>
          <cell r="T83" t="str">
            <v>non</v>
          </cell>
          <cell r="U83" t="str">
            <v>ADO</v>
          </cell>
        </row>
        <row r="84">
          <cell r="A84">
            <v>3019151000828</v>
          </cell>
          <cell r="B84" t="str">
            <v>VTT35-82</v>
          </cell>
          <cell r="C84" t="str">
            <v>82</v>
          </cell>
          <cell r="D84" t="str">
            <v>POINTEAU</v>
          </cell>
          <cell r="E84" t="str">
            <v>Nicolas</v>
          </cell>
          <cell r="F84" t="str">
            <v>MONTLOUIS SUR LOIRE</v>
          </cell>
          <cell r="G84">
            <v>29207</v>
          </cell>
          <cell r="H84" t="str">
            <v>nicko.pointeau@gmail.com</v>
          </cell>
          <cell r="I84">
            <v>664329458</v>
          </cell>
          <cell r="J84" t="str">
            <v>VTT</v>
          </cell>
          <cell r="K84">
            <v>8</v>
          </cell>
          <cell r="L84" t="str">
            <v>Validée</v>
          </cell>
          <cell r="M84" t="str">
            <v>19-08-2021 15:20</v>
          </cell>
          <cell r="N84" t="str">
            <v>VTT35</v>
          </cell>
          <cell r="O84" t="str">
            <v>Oui</v>
          </cell>
          <cell r="P84" t="str">
            <v>3019151000828</v>
          </cell>
          <cell r="Q84">
            <v>44437</v>
          </cell>
          <cell r="R84" t="str">
            <v>7h30</v>
          </cell>
          <cell r="S84">
            <v>0</v>
          </cell>
          <cell r="T84" t="str">
            <v>non</v>
          </cell>
          <cell r="U84" t="str">
            <v/>
          </cell>
        </row>
        <row r="85">
          <cell r="A85">
            <v>3019151000835</v>
          </cell>
          <cell r="B85" t="str">
            <v>VTT35-83</v>
          </cell>
          <cell r="C85" t="str">
            <v>83</v>
          </cell>
          <cell r="D85" t="str">
            <v>VILLAIN</v>
          </cell>
          <cell r="E85" t="str">
            <v>Francis</v>
          </cell>
          <cell r="F85" t="str">
            <v>TOURS</v>
          </cell>
          <cell r="G85">
            <v>21139</v>
          </cell>
          <cell r="H85" t="str">
            <v>villain.francis@bbox.fr</v>
          </cell>
          <cell r="I85">
            <v>668706407</v>
          </cell>
          <cell r="J85" t="str">
            <v>VTT</v>
          </cell>
          <cell r="K85">
            <v>8</v>
          </cell>
          <cell r="L85" t="str">
            <v>Validée</v>
          </cell>
          <cell r="M85" t="str">
            <v>19-08-2021 19:57</v>
          </cell>
          <cell r="N85" t="str">
            <v>VTT35</v>
          </cell>
          <cell r="O85" t="str">
            <v>Oui</v>
          </cell>
          <cell r="P85" t="str">
            <v>3019151000835</v>
          </cell>
          <cell r="Q85">
            <v>44437</v>
          </cell>
          <cell r="R85" t="str">
            <v>7h30</v>
          </cell>
          <cell r="S85">
            <v>0</v>
          </cell>
          <cell r="T85" t="str">
            <v>non</v>
          </cell>
          <cell r="U85" t="str">
            <v/>
          </cell>
        </row>
        <row r="86">
          <cell r="A86">
            <v>3019151000842</v>
          </cell>
          <cell r="B86" t="str">
            <v>VTT45-84</v>
          </cell>
          <cell r="C86" t="str">
            <v>84</v>
          </cell>
          <cell r="D86" t="str">
            <v>GODART</v>
          </cell>
          <cell r="E86" t="str">
            <v>David</v>
          </cell>
          <cell r="F86" t="str">
            <v>FERRIÈRE-SUR-BEAULIEU</v>
          </cell>
          <cell r="G86">
            <v>28328</v>
          </cell>
          <cell r="H86" t="str">
            <v>david.godart0591@gmail.com</v>
          </cell>
          <cell r="I86">
            <v>664661739</v>
          </cell>
          <cell r="J86" t="str">
            <v>VTT</v>
          </cell>
          <cell r="K86">
            <v>8</v>
          </cell>
          <cell r="L86" t="str">
            <v>Validée</v>
          </cell>
          <cell r="M86" t="str">
            <v>19-08-2021 20:29</v>
          </cell>
          <cell r="N86" t="str">
            <v>VTT45</v>
          </cell>
          <cell r="O86" t="str">
            <v>Oui</v>
          </cell>
          <cell r="P86" t="str">
            <v>3019151000842</v>
          </cell>
          <cell r="Q86">
            <v>44437</v>
          </cell>
          <cell r="R86" t="str">
            <v>7h30</v>
          </cell>
          <cell r="S86">
            <v>0</v>
          </cell>
          <cell r="T86" t="str">
            <v>non</v>
          </cell>
          <cell r="U86" t="str">
            <v/>
          </cell>
        </row>
        <row r="87">
          <cell r="A87">
            <v>3019151000859</v>
          </cell>
          <cell r="B87" t="str">
            <v>VTT60-85</v>
          </cell>
          <cell r="C87" t="str">
            <v>85</v>
          </cell>
          <cell r="D87" t="str">
            <v>DUREY</v>
          </cell>
          <cell r="E87" t="str">
            <v>Nicolas</v>
          </cell>
          <cell r="F87" t="str">
            <v>CHAMBRAY-LES-TOURS</v>
          </cell>
          <cell r="G87">
            <v>30948</v>
          </cell>
          <cell r="H87" t="str">
            <v>durey.nicolas@gmail.com</v>
          </cell>
          <cell r="I87">
            <v>626453933</v>
          </cell>
          <cell r="J87" t="str">
            <v>VTT</v>
          </cell>
          <cell r="K87">
            <v>8</v>
          </cell>
          <cell r="L87" t="str">
            <v>Validée</v>
          </cell>
          <cell r="M87" t="str">
            <v>19-08-2021 21:55</v>
          </cell>
          <cell r="N87" t="str">
            <v>VTT60</v>
          </cell>
          <cell r="O87" t="str">
            <v>Oui</v>
          </cell>
          <cell r="P87" t="str">
            <v>3019151000859</v>
          </cell>
          <cell r="Q87">
            <v>44437</v>
          </cell>
          <cell r="R87" t="str">
            <v>7h30</v>
          </cell>
          <cell r="S87">
            <v>0</v>
          </cell>
          <cell r="T87" t="str">
            <v>non</v>
          </cell>
          <cell r="U87" t="str">
            <v/>
          </cell>
        </row>
        <row r="88">
          <cell r="A88">
            <v>3019151000873</v>
          </cell>
          <cell r="B88" t="str">
            <v>VTT45-87</v>
          </cell>
          <cell r="C88" t="str">
            <v>87</v>
          </cell>
          <cell r="D88" t="str">
            <v>DELLIER</v>
          </cell>
          <cell r="E88" t="str">
            <v>Quentin</v>
          </cell>
          <cell r="F88" t="str">
            <v>LA RICHE</v>
          </cell>
          <cell r="G88">
            <v>35681</v>
          </cell>
          <cell r="H88" t="str">
            <v>dellierandre@gmail.com</v>
          </cell>
          <cell r="I88">
            <v>621360989</v>
          </cell>
          <cell r="J88" t="str">
            <v>VTT</v>
          </cell>
          <cell r="K88">
            <v>8</v>
          </cell>
          <cell r="L88" t="str">
            <v>Validée</v>
          </cell>
          <cell r="M88" t="str">
            <v>20-08-2021 09:36</v>
          </cell>
          <cell r="N88" t="str">
            <v>VTT45</v>
          </cell>
          <cell r="O88" t="str">
            <v>Oui</v>
          </cell>
          <cell r="P88" t="str">
            <v>3019151000873</v>
          </cell>
          <cell r="Q88">
            <v>44437</v>
          </cell>
          <cell r="R88" t="str">
            <v>7h30</v>
          </cell>
          <cell r="S88">
            <v>0</v>
          </cell>
          <cell r="T88" t="str">
            <v>non</v>
          </cell>
          <cell r="U88" t="str">
            <v/>
          </cell>
        </row>
        <row r="89">
          <cell r="A89">
            <v>3019151000903</v>
          </cell>
          <cell r="B89" t="str">
            <v>VTT60-90</v>
          </cell>
          <cell r="C89" t="str">
            <v>90</v>
          </cell>
          <cell r="D89" t="str">
            <v>MALASSINET</v>
          </cell>
          <cell r="E89" t="str">
            <v>Jérôme</v>
          </cell>
          <cell r="F89" t="str">
            <v>TOURS</v>
          </cell>
          <cell r="G89">
            <v>28177</v>
          </cell>
          <cell r="H89" t="str">
            <v>jerome.malassinet@kramp.com</v>
          </cell>
          <cell r="I89">
            <v>637017348</v>
          </cell>
          <cell r="J89" t="str">
            <v>VTT</v>
          </cell>
          <cell r="K89">
            <v>8</v>
          </cell>
          <cell r="L89" t="str">
            <v>Validée</v>
          </cell>
          <cell r="M89" t="str">
            <v>20-08-2021 13:50</v>
          </cell>
          <cell r="N89" t="str">
            <v>VTT60</v>
          </cell>
          <cell r="O89" t="str">
            <v>Oui</v>
          </cell>
          <cell r="P89" t="str">
            <v>3019151000903</v>
          </cell>
          <cell r="Q89">
            <v>44437</v>
          </cell>
          <cell r="R89" t="str">
            <v>7h30</v>
          </cell>
          <cell r="S89">
            <v>0</v>
          </cell>
          <cell r="T89" t="str">
            <v>non</v>
          </cell>
          <cell r="U89" t="str">
            <v/>
          </cell>
        </row>
        <row r="90">
          <cell r="A90">
            <v>3019151000927</v>
          </cell>
          <cell r="B90" t="str">
            <v>VTT45-92</v>
          </cell>
          <cell r="C90" t="str">
            <v>92</v>
          </cell>
          <cell r="D90" t="str">
            <v>VOISIN</v>
          </cell>
          <cell r="E90" t="str">
            <v>Vincent</v>
          </cell>
          <cell r="F90" t="str">
            <v>ST BENOIT LA FORÊT</v>
          </cell>
          <cell r="G90">
            <v>29992</v>
          </cell>
          <cell r="H90" t="str">
            <v>vvoisin@neuf.fr</v>
          </cell>
          <cell r="I90">
            <v>681027195</v>
          </cell>
          <cell r="J90" t="str">
            <v>VTT</v>
          </cell>
          <cell r="K90">
            <v>8</v>
          </cell>
          <cell r="L90" t="str">
            <v>Validée</v>
          </cell>
          <cell r="M90" t="str">
            <v>20-08-2021 15:41</v>
          </cell>
          <cell r="N90" t="str">
            <v>VTT45</v>
          </cell>
          <cell r="O90" t="str">
            <v>Oui</v>
          </cell>
          <cell r="P90" t="str">
            <v>3019151000927</v>
          </cell>
          <cell r="Q90">
            <v>44437</v>
          </cell>
          <cell r="R90" t="str">
            <v>7h30</v>
          </cell>
          <cell r="S90">
            <v>0</v>
          </cell>
          <cell r="T90" t="str">
            <v>non</v>
          </cell>
          <cell r="U90" t="str">
            <v/>
          </cell>
        </row>
        <row r="91">
          <cell r="A91">
            <v>3019151000934</v>
          </cell>
          <cell r="B91" t="str">
            <v>VTT45-93</v>
          </cell>
          <cell r="C91" t="str">
            <v>93</v>
          </cell>
          <cell r="D91" t="str">
            <v>TINELLI</v>
          </cell>
          <cell r="E91" t="str">
            <v>Franck</v>
          </cell>
          <cell r="F91" t="str">
            <v>LILLE</v>
          </cell>
          <cell r="G91">
            <v>25609</v>
          </cell>
          <cell r="H91" t="str">
            <v>franck.tinelli@yahoo.fr</v>
          </cell>
          <cell r="I91">
            <v>647212671</v>
          </cell>
          <cell r="J91" t="str">
            <v>VTT</v>
          </cell>
          <cell r="K91">
            <v>8</v>
          </cell>
          <cell r="L91" t="str">
            <v>Validée</v>
          </cell>
          <cell r="M91" t="str">
            <v>20-08-2021 15:41</v>
          </cell>
          <cell r="N91" t="str">
            <v>VTT45</v>
          </cell>
          <cell r="O91" t="str">
            <v>Oui</v>
          </cell>
          <cell r="P91" t="str">
            <v>3019151000934</v>
          </cell>
          <cell r="Q91">
            <v>44437</v>
          </cell>
          <cell r="R91" t="str">
            <v>7h30</v>
          </cell>
          <cell r="S91">
            <v>0</v>
          </cell>
          <cell r="T91" t="str">
            <v>non</v>
          </cell>
          <cell r="U91" t="str">
            <v/>
          </cell>
        </row>
        <row r="92">
          <cell r="A92">
            <v>3019151000941</v>
          </cell>
          <cell r="B92" t="str">
            <v>VTT80-94</v>
          </cell>
          <cell r="C92" t="str">
            <v>94</v>
          </cell>
          <cell r="D92" t="str">
            <v>DREUMONT</v>
          </cell>
          <cell r="E92" t="str">
            <v>Gabriel</v>
          </cell>
          <cell r="F92" t="str">
            <v>TOURS</v>
          </cell>
          <cell r="G92">
            <v>23197</v>
          </cell>
          <cell r="H92" t="str">
            <v>g.dreumont@laposte.net</v>
          </cell>
          <cell r="I92">
            <v>644878674</v>
          </cell>
          <cell r="J92" t="str">
            <v>VTT</v>
          </cell>
          <cell r="K92">
            <v>8</v>
          </cell>
          <cell r="L92" t="str">
            <v>Validée</v>
          </cell>
          <cell r="M92" t="str">
            <v>20-08-2021 19:34</v>
          </cell>
          <cell r="N92" t="str">
            <v>VTT80</v>
          </cell>
          <cell r="O92" t="str">
            <v>Oui</v>
          </cell>
          <cell r="P92" t="str">
            <v>3019151000941</v>
          </cell>
          <cell r="Q92">
            <v>44437</v>
          </cell>
          <cell r="R92" t="str">
            <v>7h30</v>
          </cell>
          <cell r="S92">
            <v>0</v>
          </cell>
          <cell r="T92" t="str">
            <v>non</v>
          </cell>
          <cell r="U92" t="str">
            <v/>
          </cell>
        </row>
        <row r="93">
          <cell r="A93">
            <v>3019151000965</v>
          </cell>
          <cell r="B93" t="str">
            <v>VTT45-96</v>
          </cell>
          <cell r="C93" t="str">
            <v>96</v>
          </cell>
          <cell r="D93" t="str">
            <v>AUGIS</v>
          </cell>
          <cell r="E93" t="str">
            <v>Louis</v>
          </cell>
          <cell r="F93" t="str">
            <v>LASSAY SUR CROISNE</v>
          </cell>
          <cell r="G93">
            <v>37854</v>
          </cell>
          <cell r="H93" t="str">
            <v>augislouis@gmail.com</v>
          </cell>
          <cell r="I93">
            <v>651812672</v>
          </cell>
          <cell r="J93" t="str">
            <v>VTT</v>
          </cell>
          <cell r="K93">
            <v>8</v>
          </cell>
          <cell r="L93" t="str">
            <v>Validée</v>
          </cell>
          <cell r="M93" t="str">
            <v>20-08-2021 21:00</v>
          </cell>
          <cell r="N93" t="str">
            <v>VTT45</v>
          </cell>
          <cell r="O93" t="str">
            <v>Oui</v>
          </cell>
          <cell r="P93" t="str">
            <v>3019151000965</v>
          </cell>
          <cell r="Q93">
            <v>44437</v>
          </cell>
          <cell r="R93" t="str">
            <v>7h30</v>
          </cell>
          <cell r="S93">
            <v>0</v>
          </cell>
          <cell r="T93" t="str">
            <v>non</v>
          </cell>
          <cell r="U93" t="str">
            <v/>
          </cell>
        </row>
        <row r="94">
          <cell r="A94">
            <v>3019151000989</v>
          </cell>
          <cell r="B94" t="str">
            <v>VTT80-98</v>
          </cell>
          <cell r="C94" t="str">
            <v>98</v>
          </cell>
          <cell r="D94" t="str">
            <v>LOUINEAU</v>
          </cell>
          <cell r="E94" t="str">
            <v>Eric</v>
          </cell>
          <cell r="F94" t="str">
            <v>CHEILLE</v>
          </cell>
          <cell r="G94">
            <v>27723</v>
          </cell>
          <cell r="H94" t="str">
            <v>eric.louineau@free.fr</v>
          </cell>
          <cell r="I94">
            <v>610144713</v>
          </cell>
          <cell r="J94" t="str">
            <v>VTT</v>
          </cell>
          <cell r="K94">
            <v>8</v>
          </cell>
          <cell r="L94" t="str">
            <v>Validée</v>
          </cell>
          <cell r="M94" t="str">
            <v>20-08-2021 21:17</v>
          </cell>
          <cell r="N94" t="str">
            <v>VTT80</v>
          </cell>
          <cell r="O94" t="str">
            <v>Oui</v>
          </cell>
          <cell r="P94" t="str">
            <v>3019151000989</v>
          </cell>
          <cell r="Q94">
            <v>44437</v>
          </cell>
          <cell r="R94" t="str">
            <v>7h30</v>
          </cell>
          <cell r="S94">
            <v>0</v>
          </cell>
          <cell r="T94" t="str">
            <v>non</v>
          </cell>
          <cell r="U94" t="str">
            <v/>
          </cell>
        </row>
        <row r="95">
          <cell r="A95">
            <v>3019151001016</v>
          </cell>
          <cell r="B95" t="str">
            <v>VTT45-101</v>
          </cell>
          <cell r="C95" t="str">
            <v>101</v>
          </cell>
          <cell r="D95" t="str">
            <v>VECCHIETTI</v>
          </cell>
          <cell r="E95" t="str">
            <v>Patrick</v>
          </cell>
          <cell r="F95" t="str">
            <v>VERETZ</v>
          </cell>
          <cell r="G95">
            <v>27386</v>
          </cell>
          <cell r="H95" t="str">
            <v>p.vecchietti@wanadoo.fr</v>
          </cell>
          <cell r="I95">
            <v>607042200</v>
          </cell>
          <cell r="J95" t="str">
            <v>VTT</v>
          </cell>
          <cell r="K95">
            <v>8</v>
          </cell>
          <cell r="L95" t="str">
            <v>Validée</v>
          </cell>
          <cell r="M95" t="str">
            <v>20-08-2021 22:42</v>
          </cell>
          <cell r="N95" t="str">
            <v>VTT45</v>
          </cell>
          <cell r="O95" t="str">
            <v>Oui</v>
          </cell>
          <cell r="P95" t="str">
            <v>3019151001016</v>
          </cell>
          <cell r="Q95">
            <v>44437</v>
          </cell>
          <cell r="R95" t="str">
            <v>7h30</v>
          </cell>
          <cell r="S95">
            <v>0</v>
          </cell>
          <cell r="T95" t="str">
            <v>non</v>
          </cell>
          <cell r="U95" t="str">
            <v/>
          </cell>
        </row>
        <row r="96">
          <cell r="A96">
            <v>3019151001023</v>
          </cell>
          <cell r="B96" t="str">
            <v>VTT35-102</v>
          </cell>
          <cell r="C96" t="str">
            <v>102</v>
          </cell>
          <cell r="D96" t="str">
            <v>DELGADO</v>
          </cell>
          <cell r="E96" t="str">
            <v>Guillaume</v>
          </cell>
          <cell r="F96" t="str">
            <v>MONTREUIL EN TOURAINE</v>
          </cell>
          <cell r="G96">
            <v>29309</v>
          </cell>
          <cell r="H96" t="str">
            <v>gdelgado@hotmail.fr</v>
          </cell>
          <cell r="I96">
            <v>631359775</v>
          </cell>
          <cell r="J96" t="str">
            <v>VTT</v>
          </cell>
          <cell r="K96">
            <v>8</v>
          </cell>
          <cell r="L96" t="str">
            <v>Validée</v>
          </cell>
          <cell r="M96" t="str">
            <v>21-08-2021 07:59</v>
          </cell>
          <cell r="N96" t="str">
            <v>VTT35</v>
          </cell>
          <cell r="O96" t="str">
            <v>Oui</v>
          </cell>
          <cell r="P96" t="str">
            <v>3019151001023</v>
          </cell>
          <cell r="Q96">
            <v>44437</v>
          </cell>
          <cell r="R96" t="str">
            <v>7h30</v>
          </cell>
          <cell r="S96">
            <v>0</v>
          </cell>
          <cell r="T96" t="str">
            <v>non</v>
          </cell>
          <cell r="U96" t="str">
            <v/>
          </cell>
        </row>
        <row r="97">
          <cell r="A97">
            <v>3019151001061</v>
          </cell>
          <cell r="B97" t="str">
            <v>VTT35-106</v>
          </cell>
          <cell r="C97" t="str">
            <v>106</v>
          </cell>
          <cell r="D97" t="str">
            <v>MALA</v>
          </cell>
          <cell r="E97" t="str">
            <v>Laurent</v>
          </cell>
          <cell r="F97" t="str">
            <v>VERNOU SUR BRENNE</v>
          </cell>
          <cell r="G97">
            <v>23730</v>
          </cell>
          <cell r="H97" t="str">
            <v>laurent.mala@yahoo.fr</v>
          </cell>
          <cell r="I97">
            <v>686574278</v>
          </cell>
          <cell r="J97" t="str">
            <v>VTT</v>
          </cell>
          <cell r="K97">
            <v>8</v>
          </cell>
          <cell r="L97" t="str">
            <v>Validée</v>
          </cell>
          <cell r="M97" t="str">
            <v>21-08-2021 10:05</v>
          </cell>
          <cell r="N97" t="str">
            <v>VTT35</v>
          </cell>
          <cell r="O97" t="str">
            <v>Oui</v>
          </cell>
          <cell r="P97" t="str">
            <v>3019151001061</v>
          </cell>
          <cell r="Q97">
            <v>44437</v>
          </cell>
          <cell r="R97" t="str">
            <v>7h30</v>
          </cell>
          <cell r="S97">
            <v>0</v>
          </cell>
          <cell r="T97" t="str">
            <v>non</v>
          </cell>
          <cell r="U97" t="str">
            <v/>
          </cell>
        </row>
        <row r="98">
          <cell r="A98">
            <v>3019151001078</v>
          </cell>
          <cell r="B98" t="str">
            <v>VTT35-107</v>
          </cell>
          <cell r="C98" t="str">
            <v>107</v>
          </cell>
          <cell r="D98" t="str">
            <v>MALA</v>
          </cell>
          <cell r="E98" t="str">
            <v>Pierre-Louis</v>
          </cell>
          <cell r="F98" t="str">
            <v>VERNOU SUR BRENNE</v>
          </cell>
          <cell r="G98">
            <v>39662</v>
          </cell>
          <cell r="H98" t="str">
            <v>laurent.mala@yahoo.fr</v>
          </cell>
          <cell r="I98">
            <v>686574278</v>
          </cell>
          <cell r="J98" t="str">
            <v>VTT ADO</v>
          </cell>
          <cell r="K98">
            <v>1</v>
          </cell>
          <cell r="L98" t="str">
            <v>Validée</v>
          </cell>
          <cell r="M98" t="str">
            <v>21-08-2021 10:05</v>
          </cell>
          <cell r="N98" t="str">
            <v>VTT35</v>
          </cell>
          <cell r="O98" t="str">
            <v>Oui</v>
          </cell>
          <cell r="P98" t="str">
            <v>3019151001078</v>
          </cell>
          <cell r="Q98">
            <v>44437</v>
          </cell>
          <cell r="R98" t="str">
            <v>7h30</v>
          </cell>
          <cell r="S98">
            <v>0</v>
          </cell>
          <cell r="T98" t="str">
            <v>non</v>
          </cell>
          <cell r="U98" t="str">
            <v>ADO</v>
          </cell>
        </row>
        <row r="99">
          <cell r="A99">
            <v>3019151001085</v>
          </cell>
          <cell r="B99" t="str">
            <v>VTT45-108</v>
          </cell>
          <cell r="C99" t="str">
            <v>108</v>
          </cell>
          <cell r="D99" t="str">
            <v>VOSGEOIS</v>
          </cell>
          <cell r="E99" t="str">
            <v>Paul</v>
          </cell>
          <cell r="F99" t="str">
            <v>VILLEFRANCHE SUR CHER</v>
          </cell>
          <cell r="G99">
            <v>38535</v>
          </cell>
          <cell r="H99" t="str">
            <v>paulvosge@icloud.com</v>
          </cell>
          <cell r="I99">
            <v>768377041</v>
          </cell>
          <cell r="J99" t="str">
            <v>VTT ADO</v>
          </cell>
          <cell r="K99">
            <v>1</v>
          </cell>
          <cell r="L99" t="str">
            <v>Validée</v>
          </cell>
          <cell r="M99" t="str">
            <v>21-08-2021 14:21</v>
          </cell>
          <cell r="N99" t="str">
            <v>VTT45</v>
          </cell>
          <cell r="O99" t="str">
            <v>Oui</v>
          </cell>
          <cell r="P99" t="str">
            <v>3019151001085</v>
          </cell>
          <cell r="Q99">
            <v>44437</v>
          </cell>
          <cell r="R99" t="str">
            <v>7h30</v>
          </cell>
          <cell r="S99">
            <v>0</v>
          </cell>
          <cell r="T99" t="str">
            <v>non</v>
          </cell>
          <cell r="U99" t="str">
            <v>ADO</v>
          </cell>
        </row>
        <row r="100">
          <cell r="A100">
            <v>3019151001092</v>
          </cell>
          <cell r="B100" t="str">
            <v>VTT80-109</v>
          </cell>
          <cell r="C100" t="str">
            <v>109</v>
          </cell>
          <cell r="D100" t="str">
            <v>PROUST</v>
          </cell>
          <cell r="E100" t="str">
            <v>Philippe</v>
          </cell>
          <cell r="F100" t="str">
            <v>CHEILLÉ</v>
          </cell>
          <cell r="G100">
            <v>21634</v>
          </cell>
          <cell r="H100" t="str">
            <v>labarbee2@gmail.com</v>
          </cell>
          <cell r="I100">
            <v>609697245</v>
          </cell>
          <cell r="J100" t="str">
            <v>VTT</v>
          </cell>
          <cell r="K100">
            <v>8</v>
          </cell>
          <cell r="L100" t="str">
            <v>Validée</v>
          </cell>
          <cell r="M100" t="str">
            <v>21-08-2021 16:20</v>
          </cell>
          <cell r="N100" t="str">
            <v>VTT80</v>
          </cell>
          <cell r="O100" t="str">
            <v>Oui</v>
          </cell>
          <cell r="P100" t="str">
            <v>3019151001092</v>
          </cell>
          <cell r="Q100">
            <v>44437</v>
          </cell>
          <cell r="R100" t="str">
            <v>7h30</v>
          </cell>
          <cell r="S100">
            <v>0</v>
          </cell>
          <cell r="T100" t="str">
            <v>non</v>
          </cell>
          <cell r="U100" t="str">
            <v/>
          </cell>
        </row>
        <row r="101">
          <cell r="A101">
            <v>3019151001115</v>
          </cell>
          <cell r="B101" t="str">
            <v>VTT45-111</v>
          </cell>
          <cell r="C101" t="str">
            <v>111</v>
          </cell>
          <cell r="D101" t="str">
            <v>PELTIER</v>
          </cell>
          <cell r="E101" t="str">
            <v>Malo</v>
          </cell>
          <cell r="F101" t="str">
            <v>ROMORANTIN</v>
          </cell>
          <cell r="G101">
            <v>38393</v>
          </cell>
          <cell r="H101" t="str">
            <v>malo.peltier@icloud.com</v>
          </cell>
          <cell r="I101">
            <v>666922502</v>
          </cell>
          <cell r="J101" t="str">
            <v>VTT ADO</v>
          </cell>
          <cell r="K101">
            <v>1</v>
          </cell>
          <cell r="L101" t="str">
            <v>Validée</v>
          </cell>
          <cell r="M101" t="str">
            <v>21-08-2021 19:34</v>
          </cell>
          <cell r="N101" t="str">
            <v>VTT45</v>
          </cell>
          <cell r="O101" t="str">
            <v>Oui</v>
          </cell>
          <cell r="P101" t="str">
            <v>3019151001115</v>
          </cell>
          <cell r="Q101">
            <v>44437</v>
          </cell>
          <cell r="R101" t="str">
            <v>7h30</v>
          </cell>
          <cell r="S101">
            <v>0</v>
          </cell>
          <cell r="T101" t="str">
            <v>non</v>
          </cell>
          <cell r="U101" t="str">
            <v>ADO</v>
          </cell>
        </row>
        <row r="102">
          <cell r="A102">
            <v>3019151001122</v>
          </cell>
          <cell r="B102" t="str">
            <v>VTT35-112</v>
          </cell>
          <cell r="C102" t="str">
            <v>112</v>
          </cell>
          <cell r="D102" t="str">
            <v>DOUARD</v>
          </cell>
          <cell r="E102" t="str">
            <v>Dominique</v>
          </cell>
          <cell r="F102" t="str">
            <v>ST OUEN LES VIGNES</v>
          </cell>
          <cell r="G102">
            <v>22087</v>
          </cell>
          <cell r="H102" t="str">
            <v>dominiquedouard@gmail.com</v>
          </cell>
          <cell r="I102">
            <v>627701051</v>
          </cell>
          <cell r="J102" t="str">
            <v>VTT</v>
          </cell>
          <cell r="K102">
            <v>8</v>
          </cell>
          <cell r="L102" t="str">
            <v>Validée</v>
          </cell>
          <cell r="M102" t="str">
            <v>22-08-2021 21:00</v>
          </cell>
          <cell r="N102" t="str">
            <v>VTT35</v>
          </cell>
          <cell r="O102" t="str">
            <v>Oui</v>
          </cell>
          <cell r="P102" t="str">
            <v>3019151001122</v>
          </cell>
          <cell r="Q102">
            <v>44437</v>
          </cell>
          <cell r="R102" t="str">
            <v>7h30</v>
          </cell>
          <cell r="S102">
            <v>0</v>
          </cell>
          <cell r="T102" t="str">
            <v>non</v>
          </cell>
          <cell r="U102" t="str">
            <v/>
          </cell>
        </row>
        <row r="103">
          <cell r="A103">
            <v>3019151001146</v>
          </cell>
          <cell r="B103" t="str">
            <v>VTT35-114</v>
          </cell>
          <cell r="C103" t="str">
            <v>114</v>
          </cell>
          <cell r="D103" t="str">
            <v>VOISIN</v>
          </cell>
          <cell r="E103" t="str">
            <v>Laurent</v>
          </cell>
          <cell r="F103" t="str">
            <v>TOURS</v>
          </cell>
          <cell r="G103">
            <v>26442</v>
          </cell>
          <cell r="H103" t="str">
            <v>laurent.voisin072@orange.fr</v>
          </cell>
          <cell r="I103">
            <v>688745372</v>
          </cell>
          <cell r="J103" t="str">
            <v>VTT</v>
          </cell>
          <cell r="K103">
            <v>8</v>
          </cell>
          <cell r="L103" t="str">
            <v>Validée</v>
          </cell>
          <cell r="M103" t="str">
            <v>22-08-2021 21:10</v>
          </cell>
          <cell r="N103" t="str">
            <v>VTT35</v>
          </cell>
          <cell r="O103" t="str">
            <v>Oui</v>
          </cell>
          <cell r="P103" t="str">
            <v>3019151001146</v>
          </cell>
          <cell r="Q103">
            <v>44437</v>
          </cell>
          <cell r="R103" t="str">
            <v>7h30</v>
          </cell>
          <cell r="S103">
            <v>0</v>
          </cell>
          <cell r="T103" t="str">
            <v>non</v>
          </cell>
          <cell r="U103" t="str">
            <v/>
          </cell>
        </row>
        <row r="104">
          <cell r="A104">
            <v>3019152000025</v>
          </cell>
          <cell r="B104" t="str">
            <v>PED15-2</v>
          </cell>
          <cell r="C104" t="str">
            <v>2</v>
          </cell>
          <cell r="D104" t="str">
            <v>MARCOS</v>
          </cell>
          <cell r="E104" t="str">
            <v>Cathy</v>
          </cell>
          <cell r="F104" t="str">
            <v>TOURS</v>
          </cell>
          <cell r="G104">
            <v>21454</v>
          </cell>
          <cell r="H104" t="str">
            <v>marlecat@free.fr</v>
          </cell>
          <cell r="I104">
            <v>678394218</v>
          </cell>
          <cell r="J104" t="str">
            <v>PEDESTRE</v>
          </cell>
          <cell r="K104">
            <v>6</v>
          </cell>
          <cell r="L104" t="str">
            <v>Validée</v>
          </cell>
          <cell r="M104" t="str">
            <v>02-07-2021 14:20</v>
          </cell>
          <cell r="N104" t="str">
            <v>PED15</v>
          </cell>
          <cell r="O104" t="str">
            <v>Oui</v>
          </cell>
          <cell r="P104" t="str">
            <v>3019152000025</v>
          </cell>
          <cell r="Q104">
            <v>44437</v>
          </cell>
          <cell r="R104" t="str">
            <v>7h30</v>
          </cell>
          <cell r="S104">
            <v>0</v>
          </cell>
          <cell r="T104" t="str">
            <v>non</v>
          </cell>
          <cell r="U104" t="str">
            <v/>
          </cell>
        </row>
        <row r="105">
          <cell r="A105">
            <v>3019152000032</v>
          </cell>
          <cell r="B105" t="str">
            <v>PED15-3</v>
          </cell>
          <cell r="C105" t="str">
            <v>3</v>
          </cell>
          <cell r="D105" t="str">
            <v>MARCOS</v>
          </cell>
          <cell r="E105" t="str">
            <v>Bruno</v>
          </cell>
          <cell r="F105" t="str">
            <v>TOURS</v>
          </cell>
          <cell r="G105">
            <v>22146</v>
          </cell>
          <cell r="H105" t="str">
            <v>marlecat@free.fr</v>
          </cell>
          <cell r="I105">
            <v>671321692</v>
          </cell>
          <cell r="J105" t="str">
            <v>PEDESTRE</v>
          </cell>
          <cell r="K105">
            <v>6</v>
          </cell>
          <cell r="L105" t="str">
            <v>Validée</v>
          </cell>
          <cell r="M105" t="str">
            <v>02-07-2021 14:20</v>
          </cell>
          <cell r="N105" t="str">
            <v>PED15</v>
          </cell>
          <cell r="O105" t="str">
            <v>Oui</v>
          </cell>
          <cell r="P105" t="str">
            <v>3019152000032</v>
          </cell>
          <cell r="Q105">
            <v>44437</v>
          </cell>
          <cell r="R105" t="str">
            <v>7h30</v>
          </cell>
          <cell r="S105">
            <v>0</v>
          </cell>
          <cell r="T105" t="str">
            <v>non</v>
          </cell>
          <cell r="U105" t="str">
            <v/>
          </cell>
        </row>
        <row r="106">
          <cell r="A106">
            <v>3019152000049</v>
          </cell>
          <cell r="B106" t="str">
            <v>PED15-4</v>
          </cell>
          <cell r="C106" t="str">
            <v>4</v>
          </cell>
          <cell r="D106" t="str">
            <v>NICOLET</v>
          </cell>
          <cell r="E106" t="str">
            <v>Christine</v>
          </cell>
          <cell r="F106" t="str">
            <v>MONTBAZON</v>
          </cell>
          <cell r="G106">
            <v>20954</v>
          </cell>
          <cell r="H106" t="str">
            <v>kris.jaillard@gmail.com</v>
          </cell>
          <cell r="I106">
            <v>768382075</v>
          </cell>
          <cell r="J106" t="str">
            <v>PEDESTRE</v>
          </cell>
          <cell r="K106">
            <v>6</v>
          </cell>
          <cell r="L106" t="str">
            <v>Validée</v>
          </cell>
          <cell r="M106" t="str">
            <v>18-07-2021 14:39</v>
          </cell>
          <cell r="N106" t="str">
            <v>PED15</v>
          </cell>
          <cell r="O106" t="str">
            <v>Oui</v>
          </cell>
          <cell r="P106" t="str">
            <v>3019152000049</v>
          </cell>
          <cell r="Q106">
            <v>44437</v>
          </cell>
          <cell r="R106" t="str">
            <v>7h30</v>
          </cell>
          <cell r="S106">
            <v>0</v>
          </cell>
          <cell r="T106" t="str">
            <v>non</v>
          </cell>
          <cell r="U106" t="str">
            <v/>
          </cell>
        </row>
        <row r="107">
          <cell r="A107">
            <v>3019152000056</v>
          </cell>
          <cell r="B107" t="str">
            <v>PED15-5</v>
          </cell>
          <cell r="C107" t="str">
            <v>5</v>
          </cell>
          <cell r="D107" t="str">
            <v>TULOUP</v>
          </cell>
          <cell r="E107" t="str">
            <v>Odile</v>
          </cell>
          <cell r="F107" t="str">
            <v>SELLES SUR CHER</v>
          </cell>
          <cell r="G107">
            <v>25743</v>
          </cell>
          <cell r="H107" t="str">
            <v>thierry.tuloup3@orange.fr</v>
          </cell>
          <cell r="I107">
            <v>770498644</v>
          </cell>
          <cell r="J107" t="str">
            <v>PEDESTRE</v>
          </cell>
          <cell r="K107">
            <v>6</v>
          </cell>
          <cell r="L107" t="str">
            <v>Validée</v>
          </cell>
          <cell r="M107" t="str">
            <v>28-07-2021 17:38</v>
          </cell>
          <cell r="N107" t="str">
            <v>PED15</v>
          </cell>
          <cell r="O107" t="str">
            <v>Oui</v>
          </cell>
          <cell r="P107" t="str">
            <v>3019152000056</v>
          </cell>
          <cell r="Q107">
            <v>44437</v>
          </cell>
          <cell r="R107" t="str">
            <v>7h30</v>
          </cell>
          <cell r="S107">
            <v>0</v>
          </cell>
          <cell r="T107" t="str">
            <v>non</v>
          </cell>
          <cell r="U107" t="str">
            <v/>
          </cell>
        </row>
        <row r="108">
          <cell r="A108">
            <v>3019152000063</v>
          </cell>
          <cell r="B108" t="str">
            <v>PED20-6</v>
          </cell>
          <cell r="C108" t="str">
            <v>6</v>
          </cell>
          <cell r="D108" t="str">
            <v>MOREAU</v>
          </cell>
          <cell r="E108" t="str">
            <v>Eric</v>
          </cell>
          <cell r="F108" t="str">
            <v>CLAVE</v>
          </cell>
          <cell r="G108">
            <v>29280</v>
          </cell>
          <cell r="H108" t="str">
            <v>nericm3@orange.fr</v>
          </cell>
          <cell r="I108">
            <v>628408092</v>
          </cell>
          <cell r="J108" t="str">
            <v>PEDESTRE</v>
          </cell>
          <cell r="K108">
            <v>6</v>
          </cell>
          <cell r="L108" t="str">
            <v>Validée</v>
          </cell>
          <cell r="M108" t="str">
            <v>29-07-2021 20:57</v>
          </cell>
          <cell r="N108" t="str">
            <v>PED20</v>
          </cell>
          <cell r="O108" t="str">
            <v>Oui</v>
          </cell>
          <cell r="P108" t="str">
            <v>3019152000063</v>
          </cell>
          <cell r="Q108">
            <v>44437</v>
          </cell>
          <cell r="R108" t="str">
            <v>7h30</v>
          </cell>
          <cell r="S108">
            <v>0</v>
          </cell>
          <cell r="T108" t="str">
            <v>non</v>
          </cell>
          <cell r="U108" t="str">
            <v/>
          </cell>
        </row>
        <row r="109">
          <cell r="A109">
            <v>3019152000070</v>
          </cell>
          <cell r="B109" t="str">
            <v>PED20-7</v>
          </cell>
          <cell r="C109" t="str">
            <v>7</v>
          </cell>
          <cell r="D109" t="str">
            <v>FRAYSSE</v>
          </cell>
          <cell r="E109" t="str">
            <v>Béatrice</v>
          </cell>
          <cell r="F109" t="str">
            <v>VERETZ</v>
          </cell>
          <cell r="G109">
            <v>25088</v>
          </cell>
          <cell r="H109" t="str">
            <v>beatrifraysse@free.fr</v>
          </cell>
          <cell r="I109">
            <v>631915887</v>
          </cell>
          <cell r="J109" t="str">
            <v>PEDESTRE</v>
          </cell>
          <cell r="K109">
            <v>6</v>
          </cell>
          <cell r="L109" t="str">
            <v>Validée</v>
          </cell>
          <cell r="M109" t="str">
            <v>18-08-2021 14:37</v>
          </cell>
          <cell r="N109" t="str">
            <v>PED20</v>
          </cell>
          <cell r="O109" t="str">
            <v>Oui</v>
          </cell>
          <cell r="P109" t="str">
            <v>3019152000070</v>
          </cell>
          <cell r="Q109">
            <v>44437</v>
          </cell>
          <cell r="R109" t="str">
            <v>7h30</v>
          </cell>
          <cell r="S109">
            <v>0</v>
          </cell>
          <cell r="T109" t="str">
            <v>non</v>
          </cell>
          <cell r="U109" t="str">
            <v/>
          </cell>
        </row>
        <row r="110">
          <cell r="A110">
            <v>3019152000087</v>
          </cell>
          <cell r="B110" t="str">
            <v>PED20-8</v>
          </cell>
          <cell r="C110" t="str">
            <v>8</v>
          </cell>
          <cell r="D110" t="str">
            <v>BONAMY</v>
          </cell>
          <cell r="E110" t="str">
            <v>Marie-Thérèse</v>
          </cell>
          <cell r="F110" t="str">
            <v>TOURS</v>
          </cell>
          <cell r="G110">
            <v>18318</v>
          </cell>
          <cell r="H110" t="str">
            <v>mt.bonamy@gmail.com</v>
          </cell>
          <cell r="I110">
            <v>616628694</v>
          </cell>
          <cell r="J110" t="str">
            <v>PEDESTRE</v>
          </cell>
          <cell r="K110">
            <v>6</v>
          </cell>
          <cell r="L110" t="str">
            <v>Validée</v>
          </cell>
          <cell r="M110" t="str">
            <v>18-08-2021 14:37</v>
          </cell>
          <cell r="N110" t="str">
            <v>PED20</v>
          </cell>
          <cell r="O110" t="str">
            <v>Oui</v>
          </cell>
          <cell r="P110" t="str">
            <v>3019152000087</v>
          </cell>
          <cell r="Q110">
            <v>44437</v>
          </cell>
          <cell r="R110" t="str">
            <v>7h30</v>
          </cell>
          <cell r="S110">
            <v>0</v>
          </cell>
          <cell r="T110" t="str">
            <v>non</v>
          </cell>
          <cell r="U110" t="str">
            <v/>
          </cell>
        </row>
        <row r="111">
          <cell r="A111">
            <v>3019152000094</v>
          </cell>
          <cell r="B111" t="str">
            <v>PED20-9</v>
          </cell>
          <cell r="C111" t="str">
            <v>9</v>
          </cell>
          <cell r="D111" t="str">
            <v>BAIN</v>
          </cell>
          <cell r="E111" t="str">
            <v>Patricia</v>
          </cell>
          <cell r="F111" t="str">
            <v>NOTRE DAME D’OE</v>
          </cell>
          <cell r="G111">
            <v>20437</v>
          </cell>
          <cell r="H111" t="str">
            <v>patricia.bain@wanadoo.fr</v>
          </cell>
          <cell r="I111">
            <v>645836800</v>
          </cell>
          <cell r="J111" t="str">
            <v>PEDESTRE</v>
          </cell>
          <cell r="K111">
            <v>6</v>
          </cell>
          <cell r="L111" t="str">
            <v>Validée</v>
          </cell>
          <cell r="M111" t="str">
            <v>20-08-2021 18:39</v>
          </cell>
          <cell r="N111" t="str">
            <v>PED20</v>
          </cell>
          <cell r="O111" t="str">
            <v>Oui</v>
          </cell>
          <cell r="P111" t="str">
            <v>3019152000094</v>
          </cell>
          <cell r="Q111">
            <v>44437</v>
          </cell>
          <cell r="R111" t="str">
            <v>7h30</v>
          </cell>
          <cell r="S111">
            <v>0</v>
          </cell>
          <cell r="T111" t="str">
            <v>non</v>
          </cell>
          <cell r="U111" t="str">
            <v/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YAPLA"/>
      <sheetName val="VERNADIENNE"/>
      <sheetName val="SYNTHESE"/>
    </sheetNames>
    <sheetDataSet>
      <sheetData sheetId="0"/>
      <sheetData sheetId="1"/>
      <sheetData sheetId="2">
        <row r="14">
          <cell r="A14" t="str">
            <v>CODE</v>
          </cell>
          <cell r="B14" t="str">
            <v>NUM</v>
          </cell>
          <cell r="C14" t="str">
            <v>NOM</v>
          </cell>
          <cell r="D14" t="str">
            <v>PRENOM</v>
          </cell>
          <cell r="E14" t="str">
            <v>VILLE</v>
          </cell>
          <cell r="F14" t="str">
            <v>NAISS.</v>
          </cell>
          <cell r="G14" t="str">
            <v>EMAIL</v>
          </cell>
          <cell r="H14" t="str">
            <v>TELEPHONE</v>
          </cell>
          <cell r="I14" t="str">
            <v>EPREUVE</v>
          </cell>
          <cell r="J14" t="str">
            <v>TTC</v>
          </cell>
          <cell r="K14" t="str">
            <v>STATUT</v>
          </cell>
          <cell r="L14" t="str">
            <v>DATE INSCRIPTION</v>
          </cell>
          <cell r="M14" t="str">
            <v>COURSE</v>
          </cell>
          <cell r="N14" t="str">
            <v>DECL.</v>
          </cell>
          <cell r="O14" t="str">
            <v>IDENTIFIANT</v>
          </cell>
          <cell r="P14" t="str">
            <v>DATE</v>
          </cell>
          <cell r="Q14" t="str">
            <v>DEPART</v>
          </cell>
          <cell r="R14" t="str">
            <v>MAILING</v>
          </cell>
          <cell r="S14" t="str">
            <v>ENVOI</v>
          </cell>
          <cell r="T14" t="str">
            <v>AGE</v>
          </cell>
          <cell r="U14">
            <v>45096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24514E-212F-4659-A4C2-CBF8AB0E3928}">
  <sheetPr>
    <pageSetUpPr fitToPage="1"/>
  </sheetPr>
  <dimension ref="A1:U201"/>
  <sheetViews>
    <sheetView showZeros="0" tabSelected="1" topLeftCell="C1" zoomScale="80" zoomScaleNormal="80" workbookViewId="0">
      <pane ySplit="14" topLeftCell="A15" activePane="bottomLeft" state="frozen"/>
      <selection pane="bottomLeft" activeCell="J8" sqref="J8"/>
    </sheetView>
  </sheetViews>
  <sheetFormatPr baseColWidth="10" defaultRowHeight="15" customHeight="1" x14ac:dyDescent="0.2"/>
  <cols>
    <col min="1" max="1" width="14.7109375" style="5" customWidth="1"/>
    <col min="2" max="2" width="14.28515625" style="5" bestFit="1" customWidth="1"/>
    <col min="3" max="3" width="26" style="5" bestFit="1" customWidth="1"/>
    <col min="4" max="4" width="30.28515625" style="5" bestFit="1" customWidth="1"/>
    <col min="5" max="5" width="30.42578125" style="5" bestFit="1" customWidth="1"/>
    <col min="6" max="6" width="17.42578125" style="13" customWidth="1"/>
    <col min="7" max="7" width="23.5703125" style="5" bestFit="1" customWidth="1"/>
    <col min="8" max="8" width="16.5703125" style="6" bestFit="1" customWidth="1"/>
    <col min="9" max="9" width="14.140625" style="7" hidden="1" customWidth="1"/>
    <col min="10" max="10" width="9.140625" style="8" bestFit="1" customWidth="1"/>
    <col min="11" max="11" width="12.85546875" style="9" bestFit="1" customWidth="1"/>
    <col min="12" max="12" width="23.140625" style="10" bestFit="1" customWidth="1"/>
    <col min="13" max="13" width="23.5703125" style="7" bestFit="1" customWidth="1"/>
    <col min="14" max="14" width="11.28515625" style="5" customWidth="1"/>
    <col min="15" max="15" width="17" style="5" customWidth="1"/>
    <col min="16" max="16" width="10.42578125" style="5" customWidth="1"/>
    <col min="17" max="17" width="13" style="5" customWidth="1"/>
    <col min="18" max="18" width="13.42578125" style="5" customWidth="1"/>
    <col min="19" max="19" width="6.7109375" style="5" customWidth="1"/>
    <col min="20" max="20" width="15.5703125" style="7" customWidth="1"/>
    <col min="21" max="21" width="15.5703125" style="5" bestFit="1" customWidth="1"/>
    <col min="22" max="16384" width="11.42578125" style="5"/>
  </cols>
  <sheetData>
    <row r="1" spans="1:21" ht="15" customHeight="1" x14ac:dyDescent="0.2">
      <c r="A1" s="1" t="s">
        <v>0</v>
      </c>
      <c r="B1" s="1" t="s">
        <v>1</v>
      </c>
      <c r="C1" s="2" t="s">
        <v>2</v>
      </c>
      <c r="D1" s="3" t="s">
        <v>3</v>
      </c>
      <c r="E1" s="2" t="s">
        <v>4</v>
      </c>
      <c r="F1" s="4"/>
    </row>
    <row r="2" spans="1:21" ht="15" customHeight="1" x14ac:dyDescent="0.2">
      <c r="A2" s="11">
        <v>1.25E-3</v>
      </c>
      <c r="B2" s="12">
        <v>800</v>
      </c>
      <c r="C2" s="12" t="s">
        <v>5</v>
      </c>
      <c r="D2" s="2">
        <f>COUNTIFS(I$15:I$48,C2,K$15:K$48,"validée")</f>
        <v>34</v>
      </c>
      <c r="E2" s="12">
        <f>+B2-D2</f>
        <v>766</v>
      </c>
    </row>
    <row r="3" spans="1:21" ht="15" customHeight="1" x14ac:dyDescent="0.2">
      <c r="C3" s="14"/>
    </row>
    <row r="4" spans="1:21" ht="24" customHeight="1" x14ac:dyDescent="0.2">
      <c r="C4" s="37" t="s">
        <v>6</v>
      </c>
      <c r="D4" s="15" t="s">
        <v>19</v>
      </c>
      <c r="E4" s="16">
        <f>COUNTIFS(M$15:M$201,D4,K$15:K$201,"Validée")</f>
        <v>41</v>
      </c>
      <c r="F4" s="17">
        <f>SUMIF(M$15:M$201,D4,J$15:J$201)</f>
        <v>287</v>
      </c>
      <c r="H4" s="33" t="str">
        <f ca="1">"à la date du "&amp;TEXT(NOW(),"jj mmmm aaaa")&amp;" il y a "&amp;E11</f>
        <v>à la date du 26 août 2023 il y a 187 inscrits</v>
      </c>
      <c r="I4" s="29"/>
      <c r="J4" s="30"/>
      <c r="K4" s="31"/>
      <c r="L4" s="32"/>
    </row>
    <row r="5" spans="1:21" ht="24" customHeight="1" x14ac:dyDescent="0.2">
      <c r="C5" s="37"/>
      <c r="D5" s="18" t="s">
        <v>21</v>
      </c>
      <c r="E5" s="19">
        <f t="shared" ref="E5:E10" si="0">COUNTIFS(M$15:M$201,D5,K$15:K$201,"Validée")</f>
        <v>9</v>
      </c>
      <c r="F5" s="20">
        <f t="shared" ref="F5:F10" si="1">SUMIF(M$15:M$201,D5,J$15:J$201)</f>
        <v>63</v>
      </c>
    </row>
    <row r="6" spans="1:21" ht="24" customHeight="1" x14ac:dyDescent="0.2">
      <c r="D6" s="18" t="s">
        <v>18</v>
      </c>
      <c r="E6" s="19">
        <f t="shared" si="0"/>
        <v>27</v>
      </c>
      <c r="F6" s="20">
        <f t="shared" si="1"/>
        <v>189</v>
      </c>
    </row>
    <row r="7" spans="1:21" ht="24" customHeight="1" x14ac:dyDescent="0.2">
      <c r="D7" s="18" t="s">
        <v>22</v>
      </c>
      <c r="E7" s="19">
        <f t="shared" si="0"/>
        <v>42</v>
      </c>
      <c r="F7" s="20">
        <f t="shared" si="1"/>
        <v>294</v>
      </c>
    </row>
    <row r="8" spans="1:21" ht="24" customHeight="1" x14ac:dyDescent="0.2">
      <c r="D8" s="18" t="s">
        <v>20</v>
      </c>
      <c r="E8" s="19">
        <f t="shared" si="0"/>
        <v>50</v>
      </c>
      <c r="F8" s="20">
        <f t="shared" si="1"/>
        <v>350</v>
      </c>
    </row>
    <row r="9" spans="1:21" ht="24" customHeight="1" x14ac:dyDescent="0.2">
      <c r="D9" s="34" t="s">
        <v>17</v>
      </c>
      <c r="E9" s="35">
        <f t="shared" si="0"/>
        <v>12</v>
      </c>
      <c r="F9" s="36">
        <f t="shared" si="1"/>
        <v>84</v>
      </c>
    </row>
    <row r="10" spans="1:21" ht="24" customHeight="1" x14ac:dyDescent="0.2">
      <c r="D10" s="34" t="s">
        <v>23</v>
      </c>
      <c r="E10" s="35">
        <f t="shared" si="0"/>
        <v>6</v>
      </c>
      <c r="F10" s="36">
        <f t="shared" si="1"/>
        <v>42</v>
      </c>
    </row>
    <row r="11" spans="1:21" ht="25.5" customHeight="1" x14ac:dyDescent="0.2">
      <c r="D11" s="21" t="s">
        <v>7</v>
      </c>
      <c r="E11" s="22" t="str">
        <f>SUBTOTAL(9,E4:E10)&amp;" inscrits"</f>
        <v>187 inscrits</v>
      </c>
      <c r="F11" s="23">
        <f>SUBTOTAL(9,F4:F10)</f>
        <v>1309</v>
      </c>
    </row>
    <row r="12" spans="1:21" ht="20.25" customHeight="1" x14ac:dyDescent="0.2">
      <c r="A12" s="5" t="s">
        <v>8</v>
      </c>
      <c r="B12" s="24">
        <v>7</v>
      </c>
      <c r="E12" s="28">
        <f ca="1">NOW()</f>
        <v>45164.513246296294</v>
      </c>
    </row>
    <row r="13" spans="1:21" ht="20.25" customHeight="1" x14ac:dyDescent="0.2">
      <c r="B13" s="24"/>
      <c r="C13" s="25" t="s">
        <v>9</v>
      </c>
    </row>
    <row r="14" spans="1:21" s="26" customFormat="1" ht="15" customHeight="1" x14ac:dyDescent="0.25">
      <c r="A14" s="2" t="str">
        <f>[2]SYNTHESE!A14</f>
        <v>CODE</v>
      </c>
      <c r="B14" s="2" t="str">
        <f>[2]SYNTHESE!B14</f>
        <v>NUM</v>
      </c>
      <c r="C14" s="2" t="str">
        <f>[2]SYNTHESE!C14</f>
        <v>NOM</v>
      </c>
      <c r="D14" s="2" t="str">
        <f>[2]SYNTHESE!D14</f>
        <v>PRENOM</v>
      </c>
      <c r="E14" s="2" t="str">
        <f>[2]SYNTHESE!E14</f>
        <v>VILLE</v>
      </c>
      <c r="F14" s="2" t="str">
        <f>[2]SYNTHESE!F14</f>
        <v>NAISS.</v>
      </c>
      <c r="G14" s="2" t="str">
        <f>[2]SYNTHESE!G14</f>
        <v>EMAIL</v>
      </c>
      <c r="H14" s="2" t="str">
        <f>[2]SYNTHESE!H14</f>
        <v>TELEPHONE</v>
      </c>
      <c r="I14" s="2" t="str">
        <f>[2]SYNTHESE!I14</f>
        <v>EPREUVE</v>
      </c>
      <c r="J14" s="2" t="str">
        <f>[2]SYNTHESE!J14</f>
        <v>TTC</v>
      </c>
      <c r="K14" s="2" t="str">
        <f>[2]SYNTHESE!K14</f>
        <v>STATUT</v>
      </c>
      <c r="L14" s="2" t="str">
        <f>[2]SYNTHESE!L14</f>
        <v>DATE INSCRIPTION</v>
      </c>
      <c r="M14" s="2" t="str">
        <f>[2]SYNTHESE!M14</f>
        <v>COURSE</v>
      </c>
      <c r="N14" s="2" t="str">
        <f>[2]SYNTHESE!N14</f>
        <v>DECL.</v>
      </c>
      <c r="O14" s="2" t="str">
        <f>[2]SYNTHESE!O14</f>
        <v>IDENTIFIANT</v>
      </c>
      <c r="P14" s="2" t="str">
        <f>[2]SYNTHESE!P14</f>
        <v>DATE</v>
      </c>
      <c r="Q14" s="2" t="str">
        <f>[2]SYNTHESE!Q14</f>
        <v>DEPART</v>
      </c>
      <c r="R14" s="2" t="str">
        <f>[2]SYNTHESE!R14</f>
        <v>MAILING</v>
      </c>
      <c r="S14" s="2" t="str">
        <f>[2]SYNTHESE!S14</f>
        <v>ENVOI</v>
      </c>
      <c r="T14" s="2" t="str">
        <f>[2]SYNTHESE!T14</f>
        <v>AGE</v>
      </c>
      <c r="U14" s="2">
        <f>[2]SYNTHESE!U14</f>
        <v>45096</v>
      </c>
    </row>
    <row r="15" spans="1:21" ht="15" customHeight="1" x14ac:dyDescent="0.25">
      <c r="A15" s="27" t="s">
        <v>284</v>
      </c>
      <c r="B15" s="27">
        <v>1</v>
      </c>
      <c r="C15" s="27" t="s">
        <v>130</v>
      </c>
      <c r="D15" s="27" t="s">
        <v>131</v>
      </c>
      <c r="E15" s="27" t="s">
        <v>132</v>
      </c>
      <c r="F15" s="27">
        <v>29482</v>
      </c>
      <c r="G15" s="27" t="s">
        <v>133</v>
      </c>
      <c r="H15" s="27">
        <v>33660702778</v>
      </c>
      <c r="I15" s="27" t="s">
        <v>5</v>
      </c>
      <c r="J15" s="27">
        <v>7</v>
      </c>
      <c r="K15" s="27" t="s">
        <v>10</v>
      </c>
      <c r="L15" s="27">
        <v>45133.454861111</v>
      </c>
      <c r="M15" s="27" t="s">
        <v>20</v>
      </c>
      <c r="N15" s="27" t="s">
        <v>11</v>
      </c>
      <c r="O15" s="27" t="s">
        <v>134</v>
      </c>
      <c r="P15" s="27" t="s">
        <v>12</v>
      </c>
      <c r="Q15" s="27" t="s">
        <v>13</v>
      </c>
      <c r="R15" s="27">
        <v>0</v>
      </c>
      <c r="S15" s="27" t="s">
        <v>14</v>
      </c>
      <c r="T15" s="27" t="s">
        <v>135</v>
      </c>
      <c r="U15" s="27">
        <v>42.94</v>
      </c>
    </row>
    <row r="16" spans="1:21" ht="15" customHeight="1" x14ac:dyDescent="0.25">
      <c r="A16" s="27" t="s">
        <v>285</v>
      </c>
      <c r="B16" s="27">
        <v>2</v>
      </c>
      <c r="C16" s="27" t="s">
        <v>136</v>
      </c>
      <c r="D16" s="27" t="s">
        <v>137</v>
      </c>
      <c r="E16" s="27" t="s">
        <v>138</v>
      </c>
      <c r="F16" s="27">
        <v>26049</v>
      </c>
      <c r="G16" s="27" t="s">
        <v>139</v>
      </c>
      <c r="H16" s="27">
        <v>671171125</v>
      </c>
      <c r="I16" s="27" t="s">
        <v>5</v>
      </c>
      <c r="J16" s="27">
        <v>7</v>
      </c>
      <c r="K16" s="27" t="s">
        <v>10</v>
      </c>
      <c r="L16" s="27">
        <v>45140.891666666997</v>
      </c>
      <c r="M16" s="27" t="s">
        <v>19</v>
      </c>
      <c r="N16" s="27" t="s">
        <v>11</v>
      </c>
      <c r="O16" s="27" t="s">
        <v>140</v>
      </c>
      <c r="P16" s="27" t="s">
        <v>12</v>
      </c>
      <c r="Q16" s="27" t="s">
        <v>13</v>
      </c>
      <c r="R16" s="27">
        <v>0</v>
      </c>
      <c r="S16" s="27" t="s">
        <v>14</v>
      </c>
      <c r="T16" s="27" t="s">
        <v>141</v>
      </c>
      <c r="U16" s="27">
        <v>52.34</v>
      </c>
    </row>
    <row r="17" spans="1:21" ht="15" customHeight="1" x14ac:dyDescent="0.25">
      <c r="A17" s="27" t="s">
        <v>286</v>
      </c>
      <c r="B17" s="27">
        <v>3</v>
      </c>
      <c r="C17" s="27" t="s">
        <v>142</v>
      </c>
      <c r="D17" s="27" t="s">
        <v>143</v>
      </c>
      <c r="E17" s="27" t="s">
        <v>138</v>
      </c>
      <c r="F17" s="27">
        <v>35961</v>
      </c>
      <c r="G17" s="27" t="s">
        <v>139</v>
      </c>
      <c r="H17" s="27">
        <v>671171125</v>
      </c>
      <c r="I17" s="27" t="s">
        <v>5</v>
      </c>
      <c r="J17" s="27">
        <v>7</v>
      </c>
      <c r="K17" s="27" t="s">
        <v>10</v>
      </c>
      <c r="L17" s="27">
        <v>45140.895833333001</v>
      </c>
      <c r="M17" s="27" t="s">
        <v>19</v>
      </c>
      <c r="N17" s="27" t="s">
        <v>11</v>
      </c>
      <c r="O17" s="27" t="s">
        <v>144</v>
      </c>
      <c r="P17" s="27" t="s">
        <v>12</v>
      </c>
      <c r="Q17" s="27" t="s">
        <v>13</v>
      </c>
      <c r="R17" s="27">
        <v>0</v>
      </c>
      <c r="S17" s="27" t="s">
        <v>14</v>
      </c>
      <c r="T17" s="27" t="s">
        <v>145</v>
      </c>
      <c r="U17" s="27">
        <v>25.2</v>
      </c>
    </row>
    <row r="18" spans="1:21" ht="15" customHeight="1" x14ac:dyDescent="0.25">
      <c r="A18" s="27" t="s">
        <v>287</v>
      </c>
      <c r="B18" s="27">
        <v>4</v>
      </c>
      <c r="C18" s="27" t="s">
        <v>146</v>
      </c>
      <c r="D18" s="27" t="s">
        <v>15</v>
      </c>
      <c r="E18" s="27" t="s">
        <v>147</v>
      </c>
      <c r="F18" s="27">
        <v>26190</v>
      </c>
      <c r="G18" s="27" t="s">
        <v>148</v>
      </c>
      <c r="H18" s="27">
        <v>670934501</v>
      </c>
      <c r="I18" s="27" t="s">
        <v>5</v>
      </c>
      <c r="J18" s="27">
        <v>7</v>
      </c>
      <c r="K18" s="27" t="s">
        <v>10</v>
      </c>
      <c r="L18" s="27">
        <v>45141.297916666997</v>
      </c>
      <c r="M18" s="27" t="s">
        <v>20</v>
      </c>
      <c r="N18" s="27" t="s">
        <v>11</v>
      </c>
      <c r="O18" s="27" t="s">
        <v>149</v>
      </c>
      <c r="P18" s="27" t="s">
        <v>12</v>
      </c>
      <c r="Q18" s="27" t="s">
        <v>13</v>
      </c>
      <c r="R18" s="27">
        <v>0</v>
      </c>
      <c r="S18" s="27" t="s">
        <v>14</v>
      </c>
      <c r="T18" s="27" t="s">
        <v>150</v>
      </c>
      <c r="U18" s="27">
        <v>51.95</v>
      </c>
    </row>
    <row r="19" spans="1:21" ht="15" customHeight="1" x14ac:dyDescent="0.25">
      <c r="A19" s="27" t="s">
        <v>288</v>
      </c>
      <c r="B19" s="27">
        <v>5</v>
      </c>
      <c r="C19" s="27" t="s">
        <v>151</v>
      </c>
      <c r="D19" s="27" t="s">
        <v>152</v>
      </c>
      <c r="E19" s="27" t="s">
        <v>153</v>
      </c>
      <c r="F19" s="27">
        <v>27396</v>
      </c>
      <c r="G19" s="27" t="s">
        <v>154</v>
      </c>
      <c r="H19" s="27">
        <v>33618580452</v>
      </c>
      <c r="I19" s="27" t="s">
        <v>5</v>
      </c>
      <c r="J19" s="27">
        <v>7</v>
      </c>
      <c r="K19" s="27" t="s">
        <v>10</v>
      </c>
      <c r="L19" s="27">
        <v>45141.392361111</v>
      </c>
      <c r="M19" s="27" t="s">
        <v>20</v>
      </c>
      <c r="N19" s="27" t="s">
        <v>11</v>
      </c>
      <c r="O19" s="27" t="s">
        <v>155</v>
      </c>
      <c r="P19" s="27" t="s">
        <v>12</v>
      </c>
      <c r="Q19" s="27" t="s">
        <v>13</v>
      </c>
      <c r="R19" s="27">
        <v>0</v>
      </c>
      <c r="S19" s="27" t="s">
        <v>14</v>
      </c>
      <c r="T19" s="27" t="s">
        <v>156</v>
      </c>
      <c r="U19" s="27">
        <v>48.65</v>
      </c>
    </row>
    <row r="20" spans="1:21" ht="15" customHeight="1" x14ac:dyDescent="0.25">
      <c r="A20" s="27" t="s">
        <v>289</v>
      </c>
      <c r="B20" s="27">
        <v>6</v>
      </c>
      <c r="C20" s="27" t="s">
        <v>157</v>
      </c>
      <c r="D20" s="27" t="s">
        <v>158</v>
      </c>
      <c r="E20" s="27" t="s">
        <v>159</v>
      </c>
      <c r="F20" s="27">
        <v>31292</v>
      </c>
      <c r="G20" s="27" t="s">
        <v>160</v>
      </c>
      <c r="H20" s="27">
        <v>33769492344</v>
      </c>
      <c r="I20" s="27" t="s">
        <v>5</v>
      </c>
      <c r="J20" s="27">
        <v>7</v>
      </c>
      <c r="K20" s="27" t="s">
        <v>10</v>
      </c>
      <c r="L20" s="27">
        <v>45144.655555555997</v>
      </c>
      <c r="M20" s="27" t="s">
        <v>19</v>
      </c>
      <c r="N20" s="27" t="s">
        <v>11</v>
      </c>
      <c r="O20" s="27" t="s">
        <v>161</v>
      </c>
      <c r="P20" s="27" t="s">
        <v>12</v>
      </c>
      <c r="Q20" s="27" t="s">
        <v>13</v>
      </c>
      <c r="R20" s="27">
        <v>0</v>
      </c>
      <c r="S20" s="27" t="s">
        <v>14</v>
      </c>
      <c r="T20" s="27" t="s">
        <v>16</v>
      </c>
      <c r="U20" s="27">
        <v>37.979999999999997</v>
      </c>
    </row>
    <row r="21" spans="1:21" ht="15" customHeight="1" x14ac:dyDescent="0.25">
      <c r="A21" s="27" t="s">
        <v>290</v>
      </c>
      <c r="B21" s="27">
        <v>7</v>
      </c>
      <c r="C21" s="27" t="s">
        <v>162</v>
      </c>
      <c r="D21" s="27" t="s">
        <v>163</v>
      </c>
      <c r="E21" s="27" t="s">
        <v>164</v>
      </c>
      <c r="F21" s="27">
        <v>33173</v>
      </c>
      <c r="G21" s="27" t="s">
        <v>165</v>
      </c>
      <c r="H21" s="27">
        <v>760669090</v>
      </c>
      <c r="I21" s="27" t="s">
        <v>5</v>
      </c>
      <c r="J21" s="27">
        <v>7</v>
      </c>
      <c r="K21" s="27" t="s">
        <v>10</v>
      </c>
      <c r="L21" s="27">
        <v>45144.655555555997</v>
      </c>
      <c r="M21" s="27" t="s">
        <v>19</v>
      </c>
      <c r="N21" s="27" t="s">
        <v>11</v>
      </c>
      <c r="O21" s="27" t="s">
        <v>166</v>
      </c>
      <c r="P21" s="27" t="s">
        <v>12</v>
      </c>
      <c r="Q21" s="27" t="s">
        <v>13</v>
      </c>
      <c r="R21" s="27">
        <v>0</v>
      </c>
      <c r="S21" s="27" t="s">
        <v>14</v>
      </c>
      <c r="T21" s="27" t="s">
        <v>167</v>
      </c>
      <c r="U21" s="27">
        <v>32.83</v>
      </c>
    </row>
    <row r="22" spans="1:21" ht="15" customHeight="1" x14ac:dyDescent="0.25">
      <c r="A22" s="27" t="s">
        <v>291</v>
      </c>
      <c r="B22" s="27">
        <v>8</v>
      </c>
      <c r="C22" s="27" t="s">
        <v>168</v>
      </c>
      <c r="D22" s="27" t="s">
        <v>169</v>
      </c>
      <c r="E22" s="27" t="s">
        <v>170</v>
      </c>
      <c r="F22" s="27">
        <v>26376</v>
      </c>
      <c r="G22" s="27" t="s">
        <v>171</v>
      </c>
      <c r="H22" s="27">
        <v>669989050</v>
      </c>
      <c r="I22" s="27" t="s">
        <v>5</v>
      </c>
      <c r="J22" s="27">
        <v>7</v>
      </c>
      <c r="K22" s="27" t="s">
        <v>10</v>
      </c>
      <c r="L22" s="27">
        <v>45145.660416667</v>
      </c>
      <c r="M22" s="27" t="s">
        <v>18</v>
      </c>
      <c r="N22" s="27" t="s">
        <v>11</v>
      </c>
      <c r="O22" s="27" t="s">
        <v>172</v>
      </c>
      <c r="P22" s="27" t="s">
        <v>12</v>
      </c>
      <c r="Q22" s="27" t="s">
        <v>13</v>
      </c>
      <c r="R22" s="27">
        <v>0</v>
      </c>
      <c r="S22" s="27" t="s">
        <v>14</v>
      </c>
      <c r="T22" s="27" t="s">
        <v>173</v>
      </c>
      <c r="U22" s="27">
        <v>51.44</v>
      </c>
    </row>
    <row r="23" spans="1:21" ht="15" customHeight="1" x14ac:dyDescent="0.25">
      <c r="A23" s="27" t="s">
        <v>292</v>
      </c>
      <c r="B23" s="27">
        <v>9</v>
      </c>
      <c r="C23" s="27" t="s">
        <v>174</v>
      </c>
      <c r="D23" s="27" t="s">
        <v>175</v>
      </c>
      <c r="E23" s="27" t="s">
        <v>176</v>
      </c>
      <c r="F23" s="27">
        <v>30669</v>
      </c>
      <c r="G23" s="27" t="s">
        <v>177</v>
      </c>
      <c r="H23" s="27">
        <v>612740484</v>
      </c>
      <c r="I23" s="27" t="s">
        <v>5</v>
      </c>
      <c r="J23" s="27">
        <v>7</v>
      </c>
      <c r="K23" s="27" t="s">
        <v>10</v>
      </c>
      <c r="L23" s="27">
        <v>45145.852777777996</v>
      </c>
      <c r="M23" s="27" t="s">
        <v>17</v>
      </c>
      <c r="N23" s="27" t="s">
        <v>11</v>
      </c>
      <c r="O23" s="27" t="s">
        <v>178</v>
      </c>
      <c r="P23" s="27" t="s">
        <v>12</v>
      </c>
      <c r="Q23" s="27" t="s">
        <v>13</v>
      </c>
      <c r="R23" s="27">
        <v>0</v>
      </c>
      <c r="S23" s="27" t="s">
        <v>14</v>
      </c>
      <c r="T23" s="27" t="s">
        <v>179</v>
      </c>
      <c r="U23" s="27">
        <v>39.69</v>
      </c>
    </row>
    <row r="24" spans="1:21" ht="15" customHeight="1" x14ac:dyDescent="0.25">
      <c r="A24" s="27" t="s">
        <v>293</v>
      </c>
      <c r="B24" s="27">
        <v>10</v>
      </c>
      <c r="C24" s="27" t="s">
        <v>180</v>
      </c>
      <c r="D24" s="27" t="s">
        <v>181</v>
      </c>
      <c r="E24" s="27" t="s">
        <v>24</v>
      </c>
      <c r="F24" s="27">
        <v>18729</v>
      </c>
      <c r="G24" s="27" t="s">
        <v>182</v>
      </c>
      <c r="H24" s="27">
        <v>615923242</v>
      </c>
      <c r="I24" s="27" t="s">
        <v>5</v>
      </c>
      <c r="J24" s="27">
        <v>7</v>
      </c>
      <c r="K24" s="27" t="s">
        <v>10</v>
      </c>
      <c r="L24" s="27">
        <v>45146.454861111</v>
      </c>
      <c r="M24" s="27" t="s">
        <v>22</v>
      </c>
      <c r="N24" s="27" t="s">
        <v>11</v>
      </c>
      <c r="O24" s="27" t="s">
        <v>183</v>
      </c>
      <c r="P24" s="27" t="s">
        <v>12</v>
      </c>
      <c r="Q24" s="27" t="s">
        <v>13</v>
      </c>
      <c r="R24" s="27">
        <v>0</v>
      </c>
      <c r="S24" s="27" t="s">
        <v>14</v>
      </c>
      <c r="T24" s="27" t="s">
        <v>184</v>
      </c>
      <c r="U24" s="27">
        <v>72.38</v>
      </c>
    </row>
    <row r="25" spans="1:21" ht="15" customHeight="1" x14ac:dyDescent="0.25">
      <c r="A25" s="27" t="s">
        <v>294</v>
      </c>
      <c r="B25" s="27">
        <v>11</v>
      </c>
      <c r="C25" s="27" t="s">
        <v>185</v>
      </c>
      <c r="D25" s="27" t="s">
        <v>186</v>
      </c>
      <c r="E25" s="27" t="s">
        <v>187</v>
      </c>
      <c r="F25" s="27">
        <v>35385</v>
      </c>
      <c r="G25" s="27" t="s">
        <v>188</v>
      </c>
      <c r="H25" s="27">
        <v>626094395</v>
      </c>
      <c r="I25" s="27" t="s">
        <v>5</v>
      </c>
      <c r="J25" s="27">
        <v>7</v>
      </c>
      <c r="K25" s="27" t="s">
        <v>10</v>
      </c>
      <c r="L25" s="27">
        <v>45146.510416666999</v>
      </c>
      <c r="M25" s="27" t="s">
        <v>18</v>
      </c>
      <c r="N25" s="27" t="s">
        <v>11</v>
      </c>
      <c r="O25" s="27" t="s">
        <v>189</v>
      </c>
      <c r="P25" s="27" t="s">
        <v>12</v>
      </c>
      <c r="Q25" s="27" t="s">
        <v>13</v>
      </c>
      <c r="R25" s="27">
        <v>0</v>
      </c>
      <c r="S25" s="27" t="s">
        <v>14</v>
      </c>
      <c r="T25" s="27" t="s">
        <v>190</v>
      </c>
      <c r="U25" s="27">
        <v>26.78</v>
      </c>
    </row>
    <row r="26" spans="1:21" ht="15" customHeight="1" x14ac:dyDescent="0.25">
      <c r="A26" s="27" t="s">
        <v>295</v>
      </c>
      <c r="B26" s="27">
        <v>12</v>
      </c>
      <c r="C26" s="27" t="s">
        <v>25</v>
      </c>
      <c r="D26" s="27" t="s">
        <v>26</v>
      </c>
      <c r="E26" s="27" t="s">
        <v>27</v>
      </c>
      <c r="F26" s="27">
        <v>31304</v>
      </c>
      <c r="G26" s="27" t="s">
        <v>191</v>
      </c>
      <c r="H26" s="27">
        <v>612812475</v>
      </c>
      <c r="I26" s="27" t="s">
        <v>5</v>
      </c>
      <c r="J26" s="27">
        <v>7</v>
      </c>
      <c r="K26" s="27" t="s">
        <v>10</v>
      </c>
      <c r="L26" s="27">
        <v>45146.575694444</v>
      </c>
      <c r="M26" s="27" t="s">
        <v>18</v>
      </c>
      <c r="N26" s="27" t="s">
        <v>11</v>
      </c>
      <c r="O26" s="27" t="s">
        <v>192</v>
      </c>
      <c r="P26" s="27" t="s">
        <v>12</v>
      </c>
      <c r="Q26" s="27" t="s">
        <v>13</v>
      </c>
      <c r="R26" s="27">
        <v>0</v>
      </c>
      <c r="S26" s="27" t="s">
        <v>14</v>
      </c>
      <c r="T26" s="27" t="s">
        <v>16</v>
      </c>
      <c r="U26" s="27">
        <v>37.950000000000003</v>
      </c>
    </row>
    <row r="27" spans="1:21" ht="15" customHeight="1" x14ac:dyDescent="0.25">
      <c r="A27" s="27" t="s">
        <v>296</v>
      </c>
      <c r="B27" s="27">
        <v>13</v>
      </c>
      <c r="C27" s="27" t="s">
        <v>25</v>
      </c>
      <c r="D27" s="27" t="s">
        <v>193</v>
      </c>
      <c r="E27" s="27" t="s">
        <v>27</v>
      </c>
      <c r="F27" s="27">
        <v>31540</v>
      </c>
      <c r="G27" s="27" t="s">
        <v>194</v>
      </c>
      <c r="H27" s="27">
        <v>626612370</v>
      </c>
      <c r="I27" s="27" t="s">
        <v>5</v>
      </c>
      <c r="J27" s="27">
        <v>7</v>
      </c>
      <c r="K27" s="27" t="s">
        <v>10</v>
      </c>
      <c r="L27" s="27">
        <v>45146.575694444</v>
      </c>
      <c r="M27" s="27" t="s">
        <v>23</v>
      </c>
      <c r="N27" s="27" t="s">
        <v>11</v>
      </c>
      <c r="O27" s="27" t="s">
        <v>195</v>
      </c>
      <c r="P27" s="27" t="s">
        <v>12</v>
      </c>
      <c r="Q27" s="27" t="s">
        <v>13</v>
      </c>
      <c r="R27" s="27">
        <v>0</v>
      </c>
      <c r="S27" s="27" t="s">
        <v>14</v>
      </c>
      <c r="T27" s="27" t="s">
        <v>196</v>
      </c>
      <c r="U27" s="27">
        <v>37.299999999999997</v>
      </c>
    </row>
    <row r="28" spans="1:21" ht="15" customHeight="1" x14ac:dyDescent="0.25">
      <c r="A28" s="27" t="s">
        <v>297</v>
      </c>
      <c r="B28" s="27">
        <v>14</v>
      </c>
      <c r="C28" s="27" t="s">
        <v>25</v>
      </c>
      <c r="D28" s="27" t="s">
        <v>197</v>
      </c>
      <c r="E28" s="27" t="s">
        <v>27</v>
      </c>
      <c r="F28" s="27">
        <v>41573</v>
      </c>
      <c r="G28" s="27" t="s">
        <v>198</v>
      </c>
      <c r="H28" s="27">
        <v>626318282</v>
      </c>
      <c r="I28" s="27" t="s">
        <v>5</v>
      </c>
      <c r="J28" s="27">
        <v>7</v>
      </c>
      <c r="K28" s="27" t="s">
        <v>10</v>
      </c>
      <c r="L28" s="27">
        <v>45146.575694444</v>
      </c>
      <c r="M28" s="27" t="s">
        <v>18</v>
      </c>
      <c r="N28" s="27" t="s">
        <v>11</v>
      </c>
      <c r="O28" s="27" t="s">
        <v>199</v>
      </c>
      <c r="P28" s="27" t="s">
        <v>12</v>
      </c>
      <c r="Q28" s="27" t="s">
        <v>13</v>
      </c>
      <c r="R28" s="27">
        <v>0</v>
      </c>
      <c r="S28" s="27" t="s">
        <v>14</v>
      </c>
      <c r="T28" s="27" t="s">
        <v>200</v>
      </c>
      <c r="U28" s="27">
        <v>9.83</v>
      </c>
    </row>
    <row r="29" spans="1:21" ht="15" customHeight="1" x14ac:dyDescent="0.25">
      <c r="A29" s="27" t="s">
        <v>298</v>
      </c>
      <c r="B29" s="27">
        <v>15</v>
      </c>
      <c r="C29" s="27" t="s">
        <v>25</v>
      </c>
      <c r="D29" s="27" t="s">
        <v>28</v>
      </c>
      <c r="E29" s="27" t="s">
        <v>27</v>
      </c>
      <c r="F29" s="27">
        <v>42492</v>
      </c>
      <c r="G29" s="27" t="s">
        <v>29</v>
      </c>
      <c r="H29" s="27">
        <v>612812475</v>
      </c>
      <c r="I29" s="27" t="s">
        <v>5</v>
      </c>
      <c r="J29" s="27">
        <v>7</v>
      </c>
      <c r="K29" s="27" t="s">
        <v>10</v>
      </c>
      <c r="L29" s="27">
        <v>45146.575694444</v>
      </c>
      <c r="M29" s="27" t="s">
        <v>18</v>
      </c>
      <c r="N29" s="27" t="s">
        <v>11</v>
      </c>
      <c r="O29" s="27" t="s">
        <v>44</v>
      </c>
      <c r="P29" s="27" t="s">
        <v>12</v>
      </c>
      <c r="Q29" s="27" t="s">
        <v>13</v>
      </c>
      <c r="R29" s="27">
        <v>0</v>
      </c>
      <c r="S29" s="27" t="s">
        <v>14</v>
      </c>
      <c r="T29" s="27" t="s">
        <v>30</v>
      </c>
      <c r="U29" s="27">
        <v>7.32</v>
      </c>
    </row>
    <row r="30" spans="1:21" ht="15" customHeight="1" x14ac:dyDescent="0.25">
      <c r="A30" s="27" t="s">
        <v>299</v>
      </c>
      <c r="B30" s="27">
        <v>16</v>
      </c>
      <c r="C30" s="27" t="s">
        <v>25</v>
      </c>
      <c r="D30" s="27" t="s">
        <v>31</v>
      </c>
      <c r="E30" s="27" t="s">
        <v>27</v>
      </c>
      <c r="F30" s="27">
        <v>43377</v>
      </c>
      <c r="G30" s="27" t="s">
        <v>32</v>
      </c>
      <c r="H30" s="27">
        <v>626612370</v>
      </c>
      <c r="I30" s="27" t="s">
        <v>5</v>
      </c>
      <c r="J30" s="27">
        <v>7</v>
      </c>
      <c r="K30" s="27" t="s">
        <v>10</v>
      </c>
      <c r="L30" s="27">
        <v>45146.575694444</v>
      </c>
      <c r="M30" s="27" t="s">
        <v>23</v>
      </c>
      <c r="N30" s="27" t="s">
        <v>11</v>
      </c>
      <c r="O30" s="27" t="s">
        <v>45</v>
      </c>
      <c r="P30" s="27" t="s">
        <v>12</v>
      </c>
      <c r="Q30" s="27" t="s">
        <v>13</v>
      </c>
      <c r="R30" s="27">
        <v>0</v>
      </c>
      <c r="S30" s="27" t="s">
        <v>14</v>
      </c>
      <c r="T30" s="27" t="s">
        <v>33</v>
      </c>
      <c r="U30" s="27">
        <v>4.9000000000000004</v>
      </c>
    </row>
    <row r="31" spans="1:21" ht="15" customHeight="1" x14ac:dyDescent="0.25">
      <c r="A31" s="27" t="s">
        <v>300</v>
      </c>
      <c r="B31" s="27">
        <v>18</v>
      </c>
      <c r="C31" s="27" t="s">
        <v>34</v>
      </c>
      <c r="D31" s="27" t="s">
        <v>35</v>
      </c>
      <c r="E31" s="27" t="s">
        <v>36</v>
      </c>
      <c r="F31" s="27">
        <v>26432</v>
      </c>
      <c r="G31" s="27" t="s">
        <v>37</v>
      </c>
      <c r="H31" s="27">
        <v>625270711</v>
      </c>
      <c r="I31" s="27" t="s">
        <v>5</v>
      </c>
      <c r="J31" s="27">
        <v>7</v>
      </c>
      <c r="K31" s="27" t="s">
        <v>10</v>
      </c>
      <c r="L31" s="27">
        <v>45146.672916666997</v>
      </c>
      <c r="M31" s="27" t="s">
        <v>19</v>
      </c>
      <c r="N31" s="27" t="s">
        <v>11</v>
      </c>
      <c r="O31" s="27" t="s">
        <v>46</v>
      </c>
      <c r="P31" s="27" t="s">
        <v>12</v>
      </c>
      <c r="Q31" s="27" t="s">
        <v>13</v>
      </c>
      <c r="R31" s="27">
        <v>0</v>
      </c>
      <c r="S31" s="27" t="s">
        <v>14</v>
      </c>
      <c r="T31" s="27" t="s">
        <v>38</v>
      </c>
      <c r="U31" s="27">
        <v>51.29</v>
      </c>
    </row>
    <row r="32" spans="1:21" ht="15" customHeight="1" x14ac:dyDescent="0.25">
      <c r="A32" s="27" t="s">
        <v>301</v>
      </c>
      <c r="B32" s="27">
        <v>20</v>
      </c>
      <c r="C32" s="27" t="s">
        <v>39</v>
      </c>
      <c r="D32" s="27" t="s">
        <v>40</v>
      </c>
      <c r="E32" s="27" t="s">
        <v>41</v>
      </c>
      <c r="F32" s="27">
        <v>28233</v>
      </c>
      <c r="G32" s="27" t="s">
        <v>42</v>
      </c>
      <c r="H32" s="27">
        <v>689497686</v>
      </c>
      <c r="I32" s="27" t="s">
        <v>5</v>
      </c>
      <c r="J32" s="27">
        <v>7</v>
      </c>
      <c r="K32" s="27" t="s">
        <v>10</v>
      </c>
      <c r="L32" s="27">
        <v>45146.840972222002</v>
      </c>
      <c r="M32" s="27" t="s">
        <v>22</v>
      </c>
      <c r="N32" s="27" t="s">
        <v>11</v>
      </c>
      <c r="O32" s="27" t="s">
        <v>47</v>
      </c>
      <c r="P32" s="27" t="s">
        <v>12</v>
      </c>
      <c r="Q32" s="27" t="s">
        <v>13</v>
      </c>
      <c r="R32" s="27">
        <v>0</v>
      </c>
      <c r="S32" s="27" t="s">
        <v>14</v>
      </c>
      <c r="T32" s="27" t="s">
        <v>43</v>
      </c>
      <c r="U32" s="27">
        <v>46.36</v>
      </c>
    </row>
    <row r="33" spans="1:21" ht="15" customHeight="1" x14ac:dyDescent="0.25">
      <c r="A33" s="27" t="s">
        <v>302</v>
      </c>
      <c r="B33" s="27">
        <v>24</v>
      </c>
      <c r="C33" s="27" t="s">
        <v>48</v>
      </c>
      <c r="D33" s="27" t="s">
        <v>49</v>
      </c>
      <c r="E33" s="27" t="s">
        <v>50</v>
      </c>
      <c r="F33" s="27">
        <v>39662</v>
      </c>
      <c r="G33" s="27" t="s">
        <v>51</v>
      </c>
      <c r="H33" s="27">
        <v>686574278</v>
      </c>
      <c r="I33" s="27" t="s">
        <v>5</v>
      </c>
      <c r="J33" s="27">
        <v>7</v>
      </c>
      <c r="K33" s="27" t="s">
        <v>10</v>
      </c>
      <c r="L33" s="27">
        <v>45150.517361111</v>
      </c>
      <c r="M33" s="27" t="s">
        <v>19</v>
      </c>
      <c r="N33" s="27" t="s">
        <v>11</v>
      </c>
      <c r="O33" s="27" t="s">
        <v>52</v>
      </c>
      <c r="P33" s="27" t="s">
        <v>12</v>
      </c>
      <c r="Q33" s="27" t="s">
        <v>13</v>
      </c>
      <c r="R33" s="27">
        <v>0</v>
      </c>
      <c r="S33" s="27" t="s">
        <v>14</v>
      </c>
      <c r="T33" s="27" t="s">
        <v>53</v>
      </c>
      <c r="U33" s="27">
        <v>15.07</v>
      </c>
    </row>
    <row r="34" spans="1:21" ht="15" customHeight="1" x14ac:dyDescent="0.25">
      <c r="A34" s="27" t="s">
        <v>303</v>
      </c>
      <c r="B34" s="27">
        <v>25</v>
      </c>
      <c r="C34" s="27" t="s">
        <v>48</v>
      </c>
      <c r="D34" s="27" t="s">
        <v>15</v>
      </c>
      <c r="E34" s="27" t="s">
        <v>50</v>
      </c>
      <c r="F34" s="27">
        <v>23730</v>
      </c>
      <c r="G34" s="27" t="s">
        <v>51</v>
      </c>
      <c r="H34" s="27">
        <v>686574278</v>
      </c>
      <c r="I34" s="27" t="s">
        <v>5</v>
      </c>
      <c r="J34" s="27">
        <v>7</v>
      </c>
      <c r="K34" s="27" t="s">
        <v>10</v>
      </c>
      <c r="L34" s="27">
        <v>45150.517361111</v>
      </c>
      <c r="M34" s="27" t="s">
        <v>19</v>
      </c>
      <c r="N34" s="27" t="s">
        <v>11</v>
      </c>
      <c r="O34" s="27" t="s">
        <v>54</v>
      </c>
      <c r="P34" s="27" t="s">
        <v>12</v>
      </c>
      <c r="Q34" s="27" t="s">
        <v>13</v>
      </c>
      <c r="R34" s="27">
        <v>0</v>
      </c>
      <c r="S34" s="27" t="s">
        <v>14</v>
      </c>
      <c r="T34" s="27" t="s">
        <v>55</v>
      </c>
      <c r="U34" s="27">
        <v>58.69</v>
      </c>
    </row>
    <row r="35" spans="1:21" ht="15" customHeight="1" x14ac:dyDescent="0.25">
      <c r="A35" s="27" t="s">
        <v>304</v>
      </c>
      <c r="B35" s="27">
        <v>26</v>
      </c>
      <c r="C35" s="27" t="s">
        <v>56</v>
      </c>
      <c r="D35" s="27" t="s">
        <v>57</v>
      </c>
      <c r="E35" s="27" t="s">
        <v>58</v>
      </c>
      <c r="F35" s="27">
        <v>24660</v>
      </c>
      <c r="G35" s="27" t="s">
        <v>59</v>
      </c>
      <c r="H35" s="27">
        <v>622573556</v>
      </c>
      <c r="I35" s="27" t="s">
        <v>5</v>
      </c>
      <c r="J35" s="27">
        <v>7</v>
      </c>
      <c r="K35" s="27" t="s">
        <v>10</v>
      </c>
      <c r="L35" s="27">
        <v>45152.273611110999</v>
      </c>
      <c r="M35" s="27" t="s">
        <v>20</v>
      </c>
      <c r="N35" s="27" t="s">
        <v>11</v>
      </c>
      <c r="O35" s="27" t="s">
        <v>60</v>
      </c>
      <c r="P35" s="27" t="s">
        <v>12</v>
      </c>
      <c r="Q35" s="27" t="s">
        <v>13</v>
      </c>
      <c r="R35" s="27">
        <v>0</v>
      </c>
      <c r="S35" s="27" t="s">
        <v>14</v>
      </c>
      <c r="T35" s="27" t="s">
        <v>61</v>
      </c>
      <c r="U35" s="27">
        <v>56.14</v>
      </c>
    </row>
    <row r="36" spans="1:21" ht="15" customHeight="1" x14ac:dyDescent="0.25">
      <c r="A36" s="27" t="s">
        <v>305</v>
      </c>
      <c r="B36" s="27">
        <v>27</v>
      </c>
      <c r="C36" s="27" t="s">
        <v>62</v>
      </c>
      <c r="D36" s="27" t="s">
        <v>63</v>
      </c>
      <c r="E36" s="27" t="s">
        <v>64</v>
      </c>
      <c r="F36" s="27">
        <v>30409</v>
      </c>
      <c r="G36" s="27" t="s">
        <v>65</v>
      </c>
      <c r="H36" s="27">
        <v>617084659</v>
      </c>
      <c r="I36" s="27" t="s">
        <v>5</v>
      </c>
      <c r="J36" s="27">
        <v>7</v>
      </c>
      <c r="K36" s="27" t="s">
        <v>10</v>
      </c>
      <c r="L36" s="27">
        <v>45152.341666667002</v>
      </c>
      <c r="M36" s="27" t="s">
        <v>18</v>
      </c>
      <c r="N36" s="27" t="s">
        <v>11</v>
      </c>
      <c r="O36" s="27" t="s">
        <v>66</v>
      </c>
      <c r="P36" s="27" t="s">
        <v>12</v>
      </c>
      <c r="Q36" s="27" t="s">
        <v>13</v>
      </c>
      <c r="R36" s="27">
        <v>0</v>
      </c>
      <c r="S36" s="27" t="s">
        <v>14</v>
      </c>
      <c r="T36" s="27" t="s">
        <v>68</v>
      </c>
      <c r="U36" s="27">
        <v>40.4</v>
      </c>
    </row>
    <row r="37" spans="1:21" ht="15" customHeight="1" x14ac:dyDescent="0.25">
      <c r="A37" s="27" t="s">
        <v>306</v>
      </c>
      <c r="B37" s="27">
        <v>28</v>
      </c>
      <c r="C37" s="27" t="s">
        <v>69</v>
      </c>
      <c r="D37" s="27" t="s">
        <v>70</v>
      </c>
      <c r="E37" s="27" t="s">
        <v>71</v>
      </c>
      <c r="F37" s="27">
        <v>26328</v>
      </c>
      <c r="G37" s="27" t="s">
        <v>72</v>
      </c>
      <c r="H37" s="27">
        <v>648263623</v>
      </c>
      <c r="I37" s="27" t="s">
        <v>5</v>
      </c>
      <c r="J37" s="27">
        <v>7</v>
      </c>
      <c r="K37" s="27" t="s">
        <v>10</v>
      </c>
      <c r="L37" s="27">
        <v>45152.525694443997</v>
      </c>
      <c r="M37" s="27" t="s">
        <v>22</v>
      </c>
      <c r="N37" s="27" t="s">
        <v>11</v>
      </c>
      <c r="O37" s="27" t="s">
        <v>73</v>
      </c>
      <c r="P37" s="27" t="s">
        <v>12</v>
      </c>
      <c r="Q37" s="27" t="s">
        <v>13</v>
      </c>
      <c r="R37" s="27">
        <v>0</v>
      </c>
      <c r="S37" s="27" t="s">
        <v>14</v>
      </c>
      <c r="T37" s="27" t="s">
        <v>74</v>
      </c>
      <c r="U37" s="27">
        <v>51.57</v>
      </c>
    </row>
    <row r="38" spans="1:21" ht="15" customHeight="1" x14ac:dyDescent="0.25">
      <c r="A38" s="27" t="s">
        <v>307</v>
      </c>
      <c r="B38" s="27">
        <v>29</v>
      </c>
      <c r="C38" s="27" t="s">
        <v>75</v>
      </c>
      <c r="D38" s="27" t="s">
        <v>76</v>
      </c>
      <c r="E38" s="27" t="s">
        <v>71</v>
      </c>
      <c r="F38" s="27">
        <v>27348</v>
      </c>
      <c r="G38" s="27" t="s">
        <v>77</v>
      </c>
      <c r="H38" s="27">
        <v>679831627</v>
      </c>
      <c r="I38" s="27" t="s">
        <v>5</v>
      </c>
      <c r="J38" s="27">
        <v>7</v>
      </c>
      <c r="K38" s="27" t="s">
        <v>10</v>
      </c>
      <c r="L38" s="27">
        <v>45152.534722222001</v>
      </c>
      <c r="M38" s="27" t="s">
        <v>22</v>
      </c>
      <c r="N38" s="27" t="s">
        <v>11</v>
      </c>
      <c r="O38" s="27" t="s">
        <v>78</v>
      </c>
      <c r="P38" s="27" t="s">
        <v>12</v>
      </c>
      <c r="Q38" s="27" t="s">
        <v>13</v>
      </c>
      <c r="R38" s="27">
        <v>0</v>
      </c>
      <c r="S38" s="27" t="s">
        <v>14</v>
      </c>
      <c r="T38" s="27" t="s">
        <v>79</v>
      </c>
      <c r="U38" s="27">
        <v>48.78</v>
      </c>
    </row>
    <row r="39" spans="1:21" ht="15" customHeight="1" x14ac:dyDescent="0.25">
      <c r="A39" s="27" t="s">
        <v>308</v>
      </c>
      <c r="B39" s="27">
        <v>30</v>
      </c>
      <c r="C39" s="27" t="s">
        <v>80</v>
      </c>
      <c r="D39" s="27" t="s">
        <v>81</v>
      </c>
      <c r="E39" s="27" t="s">
        <v>82</v>
      </c>
      <c r="F39" s="27">
        <v>33956</v>
      </c>
      <c r="G39" s="27" t="s">
        <v>83</v>
      </c>
      <c r="H39" s="27">
        <v>688804474</v>
      </c>
      <c r="I39" s="27" t="s">
        <v>5</v>
      </c>
      <c r="J39" s="27">
        <v>7</v>
      </c>
      <c r="K39" s="27" t="s">
        <v>10</v>
      </c>
      <c r="L39" s="27">
        <v>45152.613888888998</v>
      </c>
      <c r="M39" s="27" t="s">
        <v>18</v>
      </c>
      <c r="N39" s="27" t="s">
        <v>11</v>
      </c>
      <c r="O39" s="27" t="s">
        <v>84</v>
      </c>
      <c r="P39" s="27" t="s">
        <v>12</v>
      </c>
      <c r="Q39" s="27" t="s">
        <v>13</v>
      </c>
      <c r="R39" s="27">
        <v>0</v>
      </c>
      <c r="S39" s="27" t="s">
        <v>14</v>
      </c>
      <c r="T39" s="27" t="s">
        <v>85</v>
      </c>
      <c r="U39" s="27">
        <v>30.69</v>
      </c>
    </row>
    <row r="40" spans="1:21" ht="15" customHeight="1" x14ac:dyDescent="0.25">
      <c r="A40" s="27" t="s">
        <v>309</v>
      </c>
      <c r="B40" s="27">
        <v>31</v>
      </c>
      <c r="C40" s="27" t="s">
        <v>86</v>
      </c>
      <c r="D40" s="27" t="s">
        <v>87</v>
      </c>
      <c r="E40" s="27" t="s">
        <v>24</v>
      </c>
      <c r="F40" s="27">
        <v>37446</v>
      </c>
      <c r="G40" s="27" t="s">
        <v>88</v>
      </c>
      <c r="H40" s="27">
        <v>33778798485</v>
      </c>
      <c r="I40" s="27" t="s">
        <v>5</v>
      </c>
      <c r="J40" s="27">
        <v>7</v>
      </c>
      <c r="K40" s="27" t="s">
        <v>10</v>
      </c>
      <c r="L40" s="27">
        <v>45152.852777777996</v>
      </c>
      <c r="M40" s="27" t="s">
        <v>19</v>
      </c>
      <c r="N40" s="27" t="s">
        <v>11</v>
      </c>
      <c r="O40" s="27" t="s">
        <v>89</v>
      </c>
      <c r="P40" s="27" t="s">
        <v>12</v>
      </c>
      <c r="Q40" s="27" t="s">
        <v>13</v>
      </c>
      <c r="R40" s="27">
        <v>0</v>
      </c>
      <c r="S40" s="27" t="s">
        <v>14</v>
      </c>
      <c r="T40" s="27" t="s">
        <v>90</v>
      </c>
      <c r="U40" s="27">
        <v>21.13</v>
      </c>
    </row>
    <row r="41" spans="1:21" ht="15" customHeight="1" x14ac:dyDescent="0.25">
      <c r="A41" s="27" t="s">
        <v>310</v>
      </c>
      <c r="B41" s="27">
        <v>32</v>
      </c>
      <c r="C41" s="27" t="s">
        <v>91</v>
      </c>
      <c r="D41" s="27" t="s">
        <v>26</v>
      </c>
      <c r="E41" s="27" t="s">
        <v>92</v>
      </c>
      <c r="F41" s="27">
        <v>38281</v>
      </c>
      <c r="G41" s="27" t="s">
        <v>93</v>
      </c>
      <c r="H41" s="27">
        <v>768805557</v>
      </c>
      <c r="I41" s="27" t="s">
        <v>5</v>
      </c>
      <c r="J41" s="27">
        <v>7</v>
      </c>
      <c r="K41" s="27" t="s">
        <v>10</v>
      </c>
      <c r="L41" s="27">
        <v>45152.852777777996</v>
      </c>
      <c r="M41" s="27" t="s">
        <v>19</v>
      </c>
      <c r="N41" s="27" t="s">
        <v>11</v>
      </c>
      <c r="O41" s="27" t="s">
        <v>94</v>
      </c>
      <c r="P41" s="27" t="s">
        <v>12</v>
      </c>
      <c r="Q41" s="27" t="s">
        <v>13</v>
      </c>
      <c r="R41" s="27">
        <v>0</v>
      </c>
      <c r="S41" s="27" t="s">
        <v>14</v>
      </c>
      <c r="T41" s="27" t="s">
        <v>95</v>
      </c>
      <c r="U41" s="27">
        <v>18.850000000000001</v>
      </c>
    </row>
    <row r="42" spans="1:21" ht="15" customHeight="1" x14ac:dyDescent="0.25">
      <c r="A42" s="27" t="s">
        <v>311</v>
      </c>
      <c r="B42" s="27">
        <v>33</v>
      </c>
      <c r="C42" s="27" t="s">
        <v>96</v>
      </c>
      <c r="D42" s="27" t="s">
        <v>97</v>
      </c>
      <c r="E42" s="27" t="s">
        <v>24</v>
      </c>
      <c r="F42" s="27">
        <v>38229</v>
      </c>
      <c r="G42" s="27" t="s">
        <v>98</v>
      </c>
      <c r="H42" s="27">
        <v>615786770</v>
      </c>
      <c r="I42" s="27" t="s">
        <v>5</v>
      </c>
      <c r="J42" s="27">
        <v>7</v>
      </c>
      <c r="K42" s="27" t="s">
        <v>10</v>
      </c>
      <c r="L42" s="27">
        <v>45152.852777777996</v>
      </c>
      <c r="M42" s="27" t="s">
        <v>19</v>
      </c>
      <c r="N42" s="27" t="s">
        <v>11</v>
      </c>
      <c r="O42" s="27" t="s">
        <v>99</v>
      </c>
      <c r="P42" s="27" t="s">
        <v>12</v>
      </c>
      <c r="Q42" s="27" t="s">
        <v>13</v>
      </c>
      <c r="R42" s="27">
        <v>0</v>
      </c>
      <c r="S42" s="27" t="s">
        <v>14</v>
      </c>
      <c r="T42" s="27" t="s">
        <v>100</v>
      </c>
      <c r="U42" s="27">
        <v>18.989999999999998</v>
      </c>
    </row>
    <row r="43" spans="1:21" ht="15" customHeight="1" x14ac:dyDescent="0.25">
      <c r="A43" s="27" t="s">
        <v>312</v>
      </c>
      <c r="B43" s="27">
        <v>37</v>
      </c>
      <c r="C43" s="27" t="s">
        <v>96</v>
      </c>
      <c r="D43" s="27" t="s">
        <v>101</v>
      </c>
      <c r="E43" s="27" t="s">
        <v>24</v>
      </c>
      <c r="F43" s="27">
        <v>30051</v>
      </c>
      <c r="G43" s="27" t="s">
        <v>102</v>
      </c>
      <c r="H43" s="27">
        <v>617606380</v>
      </c>
      <c r="I43" s="27" t="s">
        <v>5</v>
      </c>
      <c r="J43" s="27">
        <v>7</v>
      </c>
      <c r="K43" s="27" t="s">
        <v>10</v>
      </c>
      <c r="L43" s="27">
        <v>45152.856249999997</v>
      </c>
      <c r="M43" s="27" t="s">
        <v>19</v>
      </c>
      <c r="N43" s="27" t="s">
        <v>11</v>
      </c>
      <c r="O43" s="27" t="s">
        <v>103</v>
      </c>
      <c r="P43" s="27" t="s">
        <v>12</v>
      </c>
      <c r="Q43" s="27" t="s">
        <v>13</v>
      </c>
      <c r="R43" s="27">
        <v>0</v>
      </c>
      <c r="S43" s="27" t="s">
        <v>14</v>
      </c>
      <c r="T43" s="27" t="s">
        <v>104</v>
      </c>
      <c r="U43" s="27">
        <v>41.38</v>
      </c>
    </row>
    <row r="44" spans="1:21" ht="15" customHeight="1" x14ac:dyDescent="0.25">
      <c r="A44" s="27" t="s">
        <v>313</v>
      </c>
      <c r="B44" s="27">
        <v>38</v>
      </c>
      <c r="C44" s="27" t="s">
        <v>105</v>
      </c>
      <c r="D44" s="27" t="s">
        <v>106</v>
      </c>
      <c r="E44" s="27" t="s">
        <v>24</v>
      </c>
      <c r="F44" s="27">
        <v>38870</v>
      </c>
      <c r="G44" s="27" t="s">
        <v>107</v>
      </c>
      <c r="H44" s="27">
        <v>768379181</v>
      </c>
      <c r="I44" s="27" t="s">
        <v>5</v>
      </c>
      <c r="J44" s="27">
        <v>7</v>
      </c>
      <c r="K44" s="27" t="s">
        <v>10</v>
      </c>
      <c r="L44" s="27">
        <v>45152.856249999997</v>
      </c>
      <c r="M44" s="27" t="s">
        <v>19</v>
      </c>
      <c r="N44" s="27" t="s">
        <v>11</v>
      </c>
      <c r="O44" s="27" t="s">
        <v>108</v>
      </c>
      <c r="P44" s="27" t="s">
        <v>12</v>
      </c>
      <c r="Q44" s="27" t="s">
        <v>13</v>
      </c>
      <c r="R44" s="27">
        <v>0</v>
      </c>
      <c r="S44" s="27" t="s">
        <v>14</v>
      </c>
      <c r="T44" s="27" t="s">
        <v>109</v>
      </c>
      <c r="U44" s="27">
        <v>17.23</v>
      </c>
    </row>
    <row r="45" spans="1:21" ht="15" customHeight="1" x14ac:dyDescent="0.25">
      <c r="A45" s="27" t="s">
        <v>314</v>
      </c>
      <c r="B45" s="27">
        <v>39</v>
      </c>
      <c r="C45" s="27" t="s">
        <v>110</v>
      </c>
      <c r="D45" s="27" t="s">
        <v>111</v>
      </c>
      <c r="E45" s="27" t="s">
        <v>24</v>
      </c>
      <c r="F45" s="27">
        <v>31305</v>
      </c>
      <c r="G45" s="27" t="s">
        <v>112</v>
      </c>
      <c r="H45" s="27">
        <v>658316951</v>
      </c>
      <c r="I45" s="27" t="s">
        <v>5</v>
      </c>
      <c r="J45" s="27">
        <v>7</v>
      </c>
      <c r="K45" s="27" t="s">
        <v>10</v>
      </c>
      <c r="L45" s="27">
        <v>45152.856249999997</v>
      </c>
      <c r="M45" s="27" t="s">
        <v>19</v>
      </c>
      <c r="N45" s="27" t="s">
        <v>11</v>
      </c>
      <c r="O45" s="27" t="s">
        <v>113</v>
      </c>
      <c r="P45" s="27" t="s">
        <v>12</v>
      </c>
      <c r="Q45" s="27" t="s">
        <v>13</v>
      </c>
      <c r="R45" s="27">
        <v>0</v>
      </c>
      <c r="S45" s="27" t="s">
        <v>14</v>
      </c>
      <c r="T45" s="27" t="s">
        <v>16</v>
      </c>
      <c r="U45" s="27">
        <v>37.950000000000003</v>
      </c>
    </row>
    <row r="46" spans="1:21" ht="15" customHeight="1" x14ac:dyDescent="0.25">
      <c r="A46" s="27" t="s">
        <v>315</v>
      </c>
      <c r="B46" s="27">
        <v>40</v>
      </c>
      <c r="C46" s="27" t="s">
        <v>114</v>
      </c>
      <c r="D46" s="27" t="s">
        <v>115</v>
      </c>
      <c r="E46" s="27" t="s">
        <v>116</v>
      </c>
      <c r="F46" s="27">
        <v>45145</v>
      </c>
      <c r="G46" s="27" t="s">
        <v>117</v>
      </c>
      <c r="H46" s="27">
        <v>766093809</v>
      </c>
      <c r="I46" s="27" t="s">
        <v>5</v>
      </c>
      <c r="J46" s="27">
        <v>7</v>
      </c>
      <c r="K46" s="27" t="s">
        <v>10</v>
      </c>
      <c r="L46" s="27">
        <v>45152.888194444</v>
      </c>
      <c r="M46" s="27" t="s">
        <v>19</v>
      </c>
      <c r="N46" s="27" t="s">
        <v>11</v>
      </c>
      <c r="O46" s="27" t="s">
        <v>118</v>
      </c>
      <c r="P46" s="27" t="s">
        <v>12</v>
      </c>
      <c r="Q46" s="27" t="s">
        <v>13</v>
      </c>
      <c r="R46" s="27">
        <v>0</v>
      </c>
      <c r="S46" s="27" t="s">
        <v>14</v>
      </c>
      <c r="T46" s="27" t="s">
        <v>67</v>
      </c>
      <c r="U46" s="27">
        <v>0.05</v>
      </c>
    </row>
    <row r="47" spans="1:21" ht="15" customHeight="1" x14ac:dyDescent="0.25">
      <c r="A47" s="27" t="s">
        <v>316</v>
      </c>
      <c r="B47" s="27">
        <v>41</v>
      </c>
      <c r="C47" s="27" t="s">
        <v>119</v>
      </c>
      <c r="D47" s="27" t="s">
        <v>120</v>
      </c>
      <c r="E47" s="27" t="s">
        <v>121</v>
      </c>
      <c r="F47" s="27">
        <v>37701</v>
      </c>
      <c r="G47" s="27" t="s">
        <v>122</v>
      </c>
      <c r="H47" s="27">
        <v>637699876</v>
      </c>
      <c r="I47" s="27" t="s">
        <v>5</v>
      </c>
      <c r="J47" s="27">
        <v>7</v>
      </c>
      <c r="K47" s="27" t="s">
        <v>10</v>
      </c>
      <c r="L47" s="27">
        <v>45152.888194444</v>
      </c>
      <c r="M47" s="27" t="s">
        <v>19</v>
      </c>
      <c r="N47" s="27" t="s">
        <v>11</v>
      </c>
      <c r="O47" s="27" t="s">
        <v>123</v>
      </c>
      <c r="P47" s="27" t="s">
        <v>12</v>
      </c>
      <c r="Q47" s="27" t="s">
        <v>13</v>
      </c>
      <c r="R47" s="27">
        <v>0</v>
      </c>
      <c r="S47" s="27" t="s">
        <v>14</v>
      </c>
      <c r="T47" s="27" t="s">
        <v>124</v>
      </c>
      <c r="U47" s="27">
        <v>20.440000000000001</v>
      </c>
    </row>
    <row r="48" spans="1:21" ht="15" customHeight="1" x14ac:dyDescent="0.25">
      <c r="A48" s="27" t="s">
        <v>317</v>
      </c>
      <c r="B48" s="27">
        <v>44</v>
      </c>
      <c r="C48" s="27" t="s">
        <v>125</v>
      </c>
      <c r="D48" s="27" t="s">
        <v>126</v>
      </c>
      <c r="E48" s="27" t="s">
        <v>71</v>
      </c>
      <c r="F48" s="27">
        <v>37576</v>
      </c>
      <c r="G48" s="27" t="s">
        <v>127</v>
      </c>
      <c r="H48" s="27">
        <v>781752642</v>
      </c>
      <c r="I48" s="27" t="s">
        <v>5</v>
      </c>
      <c r="J48" s="27">
        <v>7</v>
      </c>
      <c r="K48" s="27" t="s">
        <v>10</v>
      </c>
      <c r="L48" s="27">
        <v>45152.888888889</v>
      </c>
      <c r="M48" s="27" t="s">
        <v>19</v>
      </c>
      <c r="N48" s="27" t="s">
        <v>11</v>
      </c>
      <c r="O48" s="27" t="s">
        <v>128</v>
      </c>
      <c r="P48" s="27" t="s">
        <v>12</v>
      </c>
      <c r="Q48" s="27" t="s">
        <v>13</v>
      </c>
      <c r="R48" s="27">
        <v>0</v>
      </c>
      <c r="S48" s="27" t="s">
        <v>14</v>
      </c>
      <c r="T48" s="27" t="s">
        <v>129</v>
      </c>
      <c r="U48" s="27">
        <v>20.78</v>
      </c>
    </row>
    <row r="49" spans="1:21" ht="15" customHeight="1" x14ac:dyDescent="0.25">
      <c r="A49" s="27" t="s">
        <v>318</v>
      </c>
      <c r="B49" s="27">
        <v>46</v>
      </c>
      <c r="C49" s="27" t="s">
        <v>201</v>
      </c>
      <c r="D49" s="27" t="s">
        <v>202</v>
      </c>
      <c r="E49" s="27" t="s">
        <v>203</v>
      </c>
      <c r="F49" s="27">
        <v>37941</v>
      </c>
      <c r="G49" s="27" t="s">
        <v>204</v>
      </c>
      <c r="H49" s="27">
        <v>616022919</v>
      </c>
      <c r="I49" s="27" t="s">
        <v>5</v>
      </c>
      <c r="J49" s="27">
        <v>7</v>
      </c>
      <c r="K49" s="27" t="s">
        <v>10</v>
      </c>
      <c r="L49" s="27">
        <v>45153.757638889001</v>
      </c>
      <c r="M49" s="27" t="s">
        <v>19</v>
      </c>
      <c r="N49" s="27" t="s">
        <v>11</v>
      </c>
      <c r="O49" s="27" t="s">
        <v>205</v>
      </c>
      <c r="P49" s="27" t="s">
        <v>12</v>
      </c>
      <c r="Q49" s="27" t="s">
        <v>13</v>
      </c>
      <c r="R49" s="27">
        <v>0</v>
      </c>
      <c r="S49" s="27" t="s">
        <v>14</v>
      </c>
      <c r="T49" s="27" t="s">
        <v>206</v>
      </c>
      <c r="U49" s="27">
        <v>19.78</v>
      </c>
    </row>
    <row r="50" spans="1:21" ht="15" customHeight="1" x14ac:dyDescent="0.25">
      <c r="A50" s="27" t="s">
        <v>319</v>
      </c>
      <c r="B50" s="27">
        <v>47</v>
      </c>
      <c r="C50" s="27" t="s">
        <v>207</v>
      </c>
      <c r="D50" s="27" t="s">
        <v>208</v>
      </c>
      <c r="E50" s="27" t="s">
        <v>164</v>
      </c>
      <c r="F50" s="27">
        <v>30443</v>
      </c>
      <c r="G50" s="27" t="s">
        <v>209</v>
      </c>
      <c r="H50" s="27">
        <v>622424372</v>
      </c>
      <c r="I50" s="27" t="s">
        <v>5</v>
      </c>
      <c r="J50" s="27">
        <v>7</v>
      </c>
      <c r="K50" s="27" t="s">
        <v>10</v>
      </c>
      <c r="L50" s="27">
        <v>45153.800694443999</v>
      </c>
      <c r="M50" s="27" t="s">
        <v>18</v>
      </c>
      <c r="N50" s="27" t="s">
        <v>11</v>
      </c>
      <c r="O50" s="27" t="s">
        <v>210</v>
      </c>
      <c r="P50" s="27" t="s">
        <v>12</v>
      </c>
      <c r="Q50" s="27" t="s">
        <v>13</v>
      </c>
      <c r="R50" s="27">
        <v>0</v>
      </c>
      <c r="S50" s="27" t="s">
        <v>14</v>
      </c>
      <c r="T50" s="27" t="s">
        <v>211</v>
      </c>
      <c r="U50" s="27">
        <v>40.31</v>
      </c>
    </row>
    <row r="51" spans="1:21" ht="15" customHeight="1" x14ac:dyDescent="0.25">
      <c r="A51" s="27" t="s">
        <v>320</v>
      </c>
      <c r="B51" s="27">
        <v>48</v>
      </c>
      <c r="C51" s="27" t="s">
        <v>212</v>
      </c>
      <c r="D51" s="27" t="s">
        <v>213</v>
      </c>
      <c r="E51" s="27" t="s">
        <v>214</v>
      </c>
      <c r="F51" s="27">
        <v>28539</v>
      </c>
      <c r="G51" s="27" t="s">
        <v>215</v>
      </c>
      <c r="H51" s="27">
        <v>615885707</v>
      </c>
      <c r="I51" s="27" t="s">
        <v>5</v>
      </c>
      <c r="J51" s="27">
        <v>7</v>
      </c>
      <c r="K51" s="27" t="s">
        <v>10</v>
      </c>
      <c r="L51" s="27">
        <v>45154.59375</v>
      </c>
      <c r="M51" s="27" t="s">
        <v>18</v>
      </c>
      <c r="N51" s="27" t="s">
        <v>11</v>
      </c>
      <c r="O51" s="27" t="s">
        <v>216</v>
      </c>
      <c r="P51" s="27" t="s">
        <v>12</v>
      </c>
      <c r="Q51" s="27" t="s">
        <v>13</v>
      </c>
      <c r="R51" s="27">
        <v>0</v>
      </c>
      <c r="S51" s="27" t="s">
        <v>14</v>
      </c>
      <c r="T51" s="27" t="s">
        <v>217</v>
      </c>
      <c r="U51" s="27">
        <v>45.52</v>
      </c>
    </row>
    <row r="52" spans="1:21" ht="15" customHeight="1" x14ac:dyDescent="0.25">
      <c r="A52" s="27" t="s">
        <v>321</v>
      </c>
      <c r="B52" s="27">
        <v>49</v>
      </c>
      <c r="C52" s="27" t="s">
        <v>212</v>
      </c>
      <c r="D52" s="27" t="s">
        <v>26</v>
      </c>
      <c r="E52" s="27" t="s">
        <v>214</v>
      </c>
      <c r="F52" s="27">
        <v>40662</v>
      </c>
      <c r="G52" s="27" t="s">
        <v>215</v>
      </c>
      <c r="H52" s="27">
        <v>615885707</v>
      </c>
      <c r="I52" s="27" t="s">
        <v>5</v>
      </c>
      <c r="J52" s="27">
        <v>7</v>
      </c>
      <c r="K52" s="27" t="s">
        <v>10</v>
      </c>
      <c r="L52" s="27">
        <v>45154.59375</v>
      </c>
      <c r="M52" s="27" t="s">
        <v>18</v>
      </c>
      <c r="N52" s="27" t="s">
        <v>11</v>
      </c>
      <c r="O52" s="27" t="s">
        <v>218</v>
      </c>
      <c r="P52" s="27" t="s">
        <v>12</v>
      </c>
      <c r="Q52" s="27" t="s">
        <v>13</v>
      </c>
      <c r="R52" s="27">
        <v>0</v>
      </c>
      <c r="S52" s="27" t="s">
        <v>14</v>
      </c>
      <c r="T52" s="27" t="s">
        <v>219</v>
      </c>
      <c r="U52" s="27">
        <v>12.33</v>
      </c>
    </row>
    <row r="53" spans="1:21" ht="15" customHeight="1" x14ac:dyDescent="0.25">
      <c r="A53" s="27" t="s">
        <v>322</v>
      </c>
      <c r="B53" s="27">
        <v>50</v>
      </c>
      <c r="C53" s="27" t="s">
        <v>220</v>
      </c>
      <c r="D53" s="27" t="s">
        <v>221</v>
      </c>
      <c r="E53" s="27" t="s">
        <v>222</v>
      </c>
      <c r="F53" s="27">
        <v>31075</v>
      </c>
      <c r="G53" s="27" t="s">
        <v>223</v>
      </c>
      <c r="H53" s="27">
        <v>650363696</v>
      </c>
      <c r="I53" s="27" t="s">
        <v>5</v>
      </c>
      <c r="J53" s="27">
        <v>7</v>
      </c>
      <c r="K53" s="27" t="s">
        <v>10</v>
      </c>
      <c r="L53" s="27">
        <v>45154.688888889003</v>
      </c>
      <c r="M53" s="27" t="s">
        <v>20</v>
      </c>
      <c r="N53" s="27" t="s">
        <v>11</v>
      </c>
      <c r="O53" s="27" t="s">
        <v>224</v>
      </c>
      <c r="P53" s="27" t="s">
        <v>12</v>
      </c>
      <c r="Q53" s="27" t="s">
        <v>13</v>
      </c>
      <c r="R53" s="27">
        <v>0</v>
      </c>
      <c r="S53" s="27" t="s">
        <v>14</v>
      </c>
      <c r="T53" s="27" t="s">
        <v>225</v>
      </c>
      <c r="U53" s="27">
        <v>38.58</v>
      </c>
    </row>
    <row r="54" spans="1:21" ht="15" customHeight="1" x14ac:dyDescent="0.25">
      <c r="A54" s="27" t="s">
        <v>323</v>
      </c>
      <c r="B54" s="27">
        <v>51</v>
      </c>
      <c r="C54" s="27" t="s">
        <v>226</v>
      </c>
      <c r="D54" s="27" t="s">
        <v>227</v>
      </c>
      <c r="E54" s="27" t="s">
        <v>228</v>
      </c>
      <c r="F54" s="27">
        <v>25846</v>
      </c>
      <c r="G54" s="27" t="s">
        <v>229</v>
      </c>
      <c r="H54" s="27">
        <v>644158974</v>
      </c>
      <c r="I54" s="27" t="s">
        <v>5</v>
      </c>
      <c r="J54" s="27">
        <v>7</v>
      </c>
      <c r="K54" s="27" t="s">
        <v>10</v>
      </c>
      <c r="L54" s="27">
        <v>45154.799305556</v>
      </c>
      <c r="M54" s="27" t="s">
        <v>20</v>
      </c>
      <c r="N54" s="27" t="s">
        <v>11</v>
      </c>
      <c r="O54" s="27" t="s">
        <v>230</v>
      </c>
      <c r="P54" s="27" t="s">
        <v>12</v>
      </c>
      <c r="Q54" s="27" t="s">
        <v>13</v>
      </c>
      <c r="R54" s="27">
        <v>0</v>
      </c>
      <c r="S54" s="27" t="s">
        <v>14</v>
      </c>
      <c r="T54" s="27" t="s">
        <v>231</v>
      </c>
      <c r="U54" s="27">
        <v>52.89</v>
      </c>
    </row>
    <row r="55" spans="1:21" ht="15" customHeight="1" x14ac:dyDescent="0.25">
      <c r="A55" s="27" t="s">
        <v>324</v>
      </c>
      <c r="B55" s="27">
        <v>52</v>
      </c>
      <c r="C55" s="27" t="s">
        <v>232</v>
      </c>
      <c r="D55" s="27" t="s">
        <v>233</v>
      </c>
      <c r="E55" s="27" t="s">
        <v>50</v>
      </c>
      <c r="F55" s="27">
        <v>18004</v>
      </c>
      <c r="G55" s="27" t="s">
        <v>234</v>
      </c>
      <c r="H55" s="27">
        <v>627145370</v>
      </c>
      <c r="I55" s="27" t="s">
        <v>5</v>
      </c>
      <c r="J55" s="27">
        <v>7</v>
      </c>
      <c r="K55" s="27" t="s">
        <v>10</v>
      </c>
      <c r="L55" s="27">
        <v>45154.8125</v>
      </c>
      <c r="M55" s="27" t="s">
        <v>23</v>
      </c>
      <c r="N55" s="27" t="s">
        <v>11</v>
      </c>
      <c r="O55" s="27" t="s">
        <v>235</v>
      </c>
      <c r="P55" s="27" t="s">
        <v>12</v>
      </c>
      <c r="Q55" s="27" t="s">
        <v>13</v>
      </c>
      <c r="R55" s="27">
        <v>0</v>
      </c>
      <c r="S55" s="27" t="s">
        <v>14</v>
      </c>
      <c r="T55" s="27" t="s">
        <v>236</v>
      </c>
      <c r="U55" s="27">
        <v>74.36</v>
      </c>
    </row>
    <row r="56" spans="1:21" ht="15" customHeight="1" x14ac:dyDescent="0.25">
      <c r="A56" s="27" t="s">
        <v>325</v>
      </c>
      <c r="B56" s="27">
        <v>53</v>
      </c>
      <c r="C56" s="27" t="s">
        <v>237</v>
      </c>
      <c r="D56" s="27" t="s">
        <v>238</v>
      </c>
      <c r="E56" s="27" t="s">
        <v>50</v>
      </c>
      <c r="F56" s="27">
        <v>26104</v>
      </c>
      <c r="G56" s="27" t="s">
        <v>239</v>
      </c>
      <c r="H56" s="27">
        <v>618002165</v>
      </c>
      <c r="I56" s="27" t="s">
        <v>5</v>
      </c>
      <c r="J56" s="27">
        <v>7</v>
      </c>
      <c r="K56" s="27" t="s">
        <v>10</v>
      </c>
      <c r="L56" s="27">
        <v>45154.835416667003</v>
      </c>
      <c r="M56" s="27" t="s">
        <v>17</v>
      </c>
      <c r="N56" s="27" t="s">
        <v>11</v>
      </c>
      <c r="O56" s="27" t="s">
        <v>240</v>
      </c>
      <c r="P56" s="27" t="s">
        <v>12</v>
      </c>
      <c r="Q56" s="27" t="s">
        <v>13</v>
      </c>
      <c r="R56" s="27">
        <v>0</v>
      </c>
      <c r="S56" s="27" t="s">
        <v>14</v>
      </c>
      <c r="T56" s="27" t="s">
        <v>241</v>
      </c>
      <c r="U56" s="27">
        <v>52.19</v>
      </c>
    </row>
    <row r="57" spans="1:21" ht="15" customHeight="1" x14ac:dyDescent="0.25">
      <c r="A57" s="27" t="s">
        <v>326</v>
      </c>
      <c r="B57" s="27">
        <v>54</v>
      </c>
      <c r="C57" s="27" t="s">
        <v>237</v>
      </c>
      <c r="D57" s="27" t="s">
        <v>242</v>
      </c>
      <c r="E57" s="27" t="s">
        <v>50</v>
      </c>
      <c r="F57" s="27">
        <v>22168</v>
      </c>
      <c r="G57" s="27" t="s">
        <v>243</v>
      </c>
      <c r="H57" s="27">
        <v>786742916</v>
      </c>
      <c r="I57" s="27" t="s">
        <v>5</v>
      </c>
      <c r="J57" s="27">
        <v>7</v>
      </c>
      <c r="K57" s="27" t="s">
        <v>10</v>
      </c>
      <c r="L57" s="27">
        <v>45154.835416667003</v>
      </c>
      <c r="M57" s="27" t="s">
        <v>17</v>
      </c>
      <c r="N57" s="27" t="s">
        <v>11</v>
      </c>
      <c r="O57" s="27" t="s">
        <v>244</v>
      </c>
      <c r="P57" s="27" t="s">
        <v>12</v>
      </c>
      <c r="Q57" s="27" t="s">
        <v>13</v>
      </c>
      <c r="R57" s="27">
        <v>0</v>
      </c>
      <c r="S57" s="27" t="s">
        <v>14</v>
      </c>
      <c r="T57" s="27" t="s">
        <v>245</v>
      </c>
      <c r="U57" s="27">
        <v>62.96</v>
      </c>
    </row>
    <row r="58" spans="1:21" ht="15" customHeight="1" x14ac:dyDescent="0.25">
      <c r="A58" s="27" t="s">
        <v>327</v>
      </c>
      <c r="B58" s="27">
        <v>55</v>
      </c>
      <c r="C58" s="27" t="s">
        <v>246</v>
      </c>
      <c r="D58" s="27" t="s">
        <v>247</v>
      </c>
      <c r="E58" s="27" t="s">
        <v>248</v>
      </c>
      <c r="F58" s="27">
        <v>27306</v>
      </c>
      <c r="G58" s="27" t="s">
        <v>249</v>
      </c>
      <c r="H58" s="27">
        <v>622634281</v>
      </c>
      <c r="I58" s="27" t="s">
        <v>5</v>
      </c>
      <c r="J58" s="27">
        <v>7</v>
      </c>
      <c r="K58" s="27" t="s">
        <v>10</v>
      </c>
      <c r="L58" s="27">
        <v>45155.544444444</v>
      </c>
      <c r="M58" s="27" t="s">
        <v>20</v>
      </c>
      <c r="N58" s="27" t="s">
        <v>11</v>
      </c>
      <c r="O58" s="27" t="s">
        <v>250</v>
      </c>
      <c r="P58" s="27" t="s">
        <v>12</v>
      </c>
      <c r="Q58" s="27" t="s">
        <v>13</v>
      </c>
      <c r="R58" s="27">
        <v>0</v>
      </c>
      <c r="S58" s="27" t="s">
        <v>14</v>
      </c>
      <c r="T58" s="27" t="s">
        <v>251</v>
      </c>
      <c r="U58" s="27">
        <v>48.9</v>
      </c>
    </row>
    <row r="59" spans="1:21" ht="15" customHeight="1" x14ac:dyDescent="0.25">
      <c r="A59" s="27" t="s">
        <v>328</v>
      </c>
      <c r="B59" s="27">
        <v>56</v>
      </c>
      <c r="C59" s="27" t="s">
        <v>252</v>
      </c>
      <c r="D59" s="27" t="s">
        <v>253</v>
      </c>
      <c r="E59" s="27" t="s">
        <v>24</v>
      </c>
      <c r="F59" s="27">
        <v>27215</v>
      </c>
      <c r="G59" s="27" t="s">
        <v>254</v>
      </c>
      <c r="H59" s="27">
        <v>760806891</v>
      </c>
      <c r="I59" s="27" t="s">
        <v>5</v>
      </c>
      <c r="J59" s="27">
        <v>7</v>
      </c>
      <c r="K59" s="27" t="s">
        <v>10</v>
      </c>
      <c r="L59" s="27">
        <v>45155.643055556</v>
      </c>
      <c r="M59" s="27" t="s">
        <v>20</v>
      </c>
      <c r="N59" s="27" t="s">
        <v>11</v>
      </c>
      <c r="O59" s="27" t="s">
        <v>255</v>
      </c>
      <c r="P59" s="27" t="s">
        <v>12</v>
      </c>
      <c r="Q59" s="27" t="s">
        <v>13</v>
      </c>
      <c r="R59" s="27">
        <v>0</v>
      </c>
      <c r="S59" s="27" t="s">
        <v>14</v>
      </c>
      <c r="T59" s="27" t="s">
        <v>256</v>
      </c>
      <c r="U59" s="27">
        <v>49.14</v>
      </c>
    </row>
    <row r="60" spans="1:21" ht="15" customHeight="1" x14ac:dyDescent="0.25">
      <c r="A60" s="27" t="s">
        <v>329</v>
      </c>
      <c r="B60" s="27">
        <v>57</v>
      </c>
      <c r="C60" s="27" t="s">
        <v>257</v>
      </c>
      <c r="D60" s="27" t="s">
        <v>258</v>
      </c>
      <c r="E60" s="27" t="s">
        <v>24</v>
      </c>
      <c r="F60" s="27">
        <v>28909</v>
      </c>
      <c r="G60" s="27" t="s">
        <v>254</v>
      </c>
      <c r="H60" s="27">
        <v>666824620</v>
      </c>
      <c r="I60" s="27" t="s">
        <v>5</v>
      </c>
      <c r="J60" s="27">
        <v>7</v>
      </c>
      <c r="K60" s="27" t="s">
        <v>10</v>
      </c>
      <c r="L60" s="27">
        <v>45155.643055556</v>
      </c>
      <c r="M60" s="27" t="s">
        <v>20</v>
      </c>
      <c r="N60" s="27" t="s">
        <v>11</v>
      </c>
      <c r="O60" s="27" t="s">
        <v>259</v>
      </c>
      <c r="P60" s="27" t="s">
        <v>12</v>
      </c>
      <c r="Q60" s="27" t="s">
        <v>13</v>
      </c>
      <c r="R60" s="27">
        <v>0</v>
      </c>
      <c r="S60" s="27" t="s">
        <v>14</v>
      </c>
      <c r="T60" s="27" t="s">
        <v>260</v>
      </c>
      <c r="U60" s="27">
        <v>44.51</v>
      </c>
    </row>
    <row r="61" spans="1:21" ht="15" customHeight="1" x14ac:dyDescent="0.25">
      <c r="A61" s="27" t="s">
        <v>330</v>
      </c>
      <c r="B61" s="27">
        <v>58</v>
      </c>
      <c r="C61" s="27" t="s">
        <v>261</v>
      </c>
      <c r="D61" s="27" t="s">
        <v>262</v>
      </c>
      <c r="E61" s="27" t="s">
        <v>263</v>
      </c>
      <c r="F61" s="27">
        <v>35506</v>
      </c>
      <c r="G61" s="27" t="s">
        <v>264</v>
      </c>
      <c r="H61" s="27">
        <v>643803479</v>
      </c>
      <c r="I61" s="27" t="s">
        <v>5</v>
      </c>
      <c r="J61" s="27">
        <v>7</v>
      </c>
      <c r="K61" s="27" t="s">
        <v>10</v>
      </c>
      <c r="L61" s="27">
        <v>45155.856944444</v>
      </c>
      <c r="M61" s="27" t="s">
        <v>21</v>
      </c>
      <c r="N61" s="27" t="s">
        <v>11</v>
      </c>
      <c r="O61" s="27" t="s">
        <v>265</v>
      </c>
      <c r="P61" s="27" t="s">
        <v>12</v>
      </c>
      <c r="Q61" s="27" t="s">
        <v>13</v>
      </c>
      <c r="R61" s="27">
        <v>0</v>
      </c>
      <c r="S61" s="27" t="s">
        <v>14</v>
      </c>
      <c r="T61" s="27" t="s">
        <v>266</v>
      </c>
      <c r="U61" s="27">
        <v>26.44</v>
      </c>
    </row>
    <row r="62" spans="1:21" ht="15" customHeight="1" x14ac:dyDescent="0.25">
      <c r="A62" s="27" t="s">
        <v>331</v>
      </c>
      <c r="B62" s="27">
        <v>59</v>
      </c>
      <c r="C62" s="27" t="s">
        <v>267</v>
      </c>
      <c r="D62" s="27" t="s">
        <v>268</v>
      </c>
      <c r="E62" s="27" t="s">
        <v>269</v>
      </c>
      <c r="F62" s="27">
        <v>22204</v>
      </c>
      <c r="G62" s="27" t="s">
        <v>264</v>
      </c>
      <c r="H62" s="27">
        <v>652135554</v>
      </c>
      <c r="I62" s="27" t="s">
        <v>5</v>
      </c>
      <c r="J62" s="27">
        <v>7</v>
      </c>
      <c r="K62" s="27" t="s">
        <v>10</v>
      </c>
      <c r="L62" s="27">
        <v>45155.856944444</v>
      </c>
      <c r="M62" s="27" t="s">
        <v>21</v>
      </c>
      <c r="N62" s="27" t="s">
        <v>11</v>
      </c>
      <c r="O62" s="27" t="s">
        <v>270</v>
      </c>
      <c r="P62" s="27" t="s">
        <v>12</v>
      </c>
      <c r="Q62" s="27" t="s">
        <v>13</v>
      </c>
      <c r="R62" s="27">
        <v>0</v>
      </c>
      <c r="S62" s="27" t="s">
        <v>14</v>
      </c>
      <c r="T62" s="27" t="s">
        <v>271</v>
      </c>
      <c r="U62" s="27">
        <v>62.86</v>
      </c>
    </row>
    <row r="63" spans="1:21" ht="15" customHeight="1" x14ac:dyDescent="0.25">
      <c r="A63" s="27" t="s">
        <v>332</v>
      </c>
      <c r="B63" s="27">
        <v>60</v>
      </c>
      <c r="C63" s="27" t="s">
        <v>267</v>
      </c>
      <c r="D63" s="27" t="s">
        <v>208</v>
      </c>
      <c r="E63" s="27" t="s">
        <v>272</v>
      </c>
      <c r="F63" s="27">
        <v>33024</v>
      </c>
      <c r="G63" s="27" t="s">
        <v>264</v>
      </c>
      <c r="H63" s="27">
        <v>643803479</v>
      </c>
      <c r="I63" s="27" t="s">
        <v>5</v>
      </c>
      <c r="J63" s="27">
        <v>7</v>
      </c>
      <c r="K63" s="27" t="s">
        <v>10</v>
      </c>
      <c r="L63" s="27">
        <v>45155.938194444003</v>
      </c>
      <c r="M63" s="27" t="s">
        <v>17</v>
      </c>
      <c r="N63" s="27" t="s">
        <v>11</v>
      </c>
      <c r="O63" s="27" t="s">
        <v>273</v>
      </c>
      <c r="P63" s="27" t="s">
        <v>12</v>
      </c>
      <c r="Q63" s="27" t="s">
        <v>13</v>
      </c>
      <c r="R63" s="27">
        <v>0</v>
      </c>
      <c r="S63" s="27" t="s">
        <v>14</v>
      </c>
      <c r="T63" s="27" t="s">
        <v>274</v>
      </c>
      <c r="U63" s="27">
        <v>33.24</v>
      </c>
    </row>
    <row r="64" spans="1:21" ht="15" customHeight="1" x14ac:dyDescent="0.25">
      <c r="A64" s="27" t="s">
        <v>333</v>
      </c>
      <c r="B64" s="27">
        <v>61</v>
      </c>
      <c r="C64" s="27" t="s">
        <v>267</v>
      </c>
      <c r="D64" s="27" t="s">
        <v>275</v>
      </c>
      <c r="E64" s="27" t="s">
        <v>269</v>
      </c>
      <c r="F64" s="27">
        <v>23808</v>
      </c>
      <c r="G64" s="27" t="s">
        <v>264</v>
      </c>
      <c r="H64" s="27">
        <v>643803479</v>
      </c>
      <c r="I64" s="27" t="s">
        <v>5</v>
      </c>
      <c r="J64" s="27">
        <v>7</v>
      </c>
      <c r="K64" s="27" t="s">
        <v>10</v>
      </c>
      <c r="L64" s="27">
        <v>45155.938194444003</v>
      </c>
      <c r="M64" s="27" t="s">
        <v>17</v>
      </c>
      <c r="N64" s="27" t="s">
        <v>11</v>
      </c>
      <c r="O64" s="27" t="s">
        <v>276</v>
      </c>
      <c r="P64" s="27" t="s">
        <v>12</v>
      </c>
      <c r="Q64" s="27" t="s">
        <v>13</v>
      </c>
      <c r="R64" s="27">
        <v>0</v>
      </c>
      <c r="S64" s="27" t="s">
        <v>14</v>
      </c>
      <c r="T64" s="27" t="s">
        <v>277</v>
      </c>
      <c r="U64" s="27">
        <v>58.47</v>
      </c>
    </row>
    <row r="65" spans="1:21" ht="15" customHeight="1" x14ac:dyDescent="0.25">
      <c r="A65" s="27" t="s">
        <v>334</v>
      </c>
      <c r="B65" s="27">
        <v>63</v>
      </c>
      <c r="C65" s="27" t="s">
        <v>278</v>
      </c>
      <c r="D65" s="27" t="s">
        <v>279</v>
      </c>
      <c r="E65" s="27" t="s">
        <v>280</v>
      </c>
      <c r="F65" s="27">
        <v>29321</v>
      </c>
      <c r="G65" s="27" t="s">
        <v>281</v>
      </c>
      <c r="H65" s="27">
        <v>784913320</v>
      </c>
      <c r="I65" s="27" t="s">
        <v>5</v>
      </c>
      <c r="J65" s="27">
        <v>7</v>
      </c>
      <c r="K65" s="27" t="s">
        <v>10</v>
      </c>
      <c r="L65" s="27">
        <v>45156.492361110999</v>
      </c>
      <c r="M65" s="27" t="s">
        <v>20</v>
      </c>
      <c r="N65" s="27" t="s">
        <v>11</v>
      </c>
      <c r="O65" s="27" t="s">
        <v>282</v>
      </c>
      <c r="P65" s="27" t="s">
        <v>12</v>
      </c>
      <c r="Q65" s="27" t="s">
        <v>13</v>
      </c>
      <c r="R65" s="27">
        <v>0</v>
      </c>
      <c r="S65" s="27" t="s">
        <v>14</v>
      </c>
      <c r="T65" s="27" t="s">
        <v>283</v>
      </c>
      <c r="U65" s="27">
        <v>43.38</v>
      </c>
    </row>
    <row r="66" spans="1:21" ht="15" customHeight="1" x14ac:dyDescent="0.25">
      <c r="A66" s="27" t="s">
        <v>335</v>
      </c>
      <c r="B66" s="27">
        <v>64</v>
      </c>
      <c r="C66" s="27" t="s">
        <v>336</v>
      </c>
      <c r="D66" s="27" t="s">
        <v>120</v>
      </c>
      <c r="E66" s="27" t="s">
        <v>50</v>
      </c>
      <c r="F66" s="27">
        <v>40467</v>
      </c>
      <c r="G66" s="27" t="s">
        <v>337</v>
      </c>
      <c r="H66" s="27">
        <v>675257917</v>
      </c>
      <c r="I66" s="27" t="s">
        <v>5</v>
      </c>
      <c r="J66" s="27">
        <v>7</v>
      </c>
      <c r="K66" s="27" t="s">
        <v>10</v>
      </c>
      <c r="L66" s="27">
        <v>45156.845138889003</v>
      </c>
      <c r="M66" s="27" t="s">
        <v>22</v>
      </c>
      <c r="N66" s="27" t="s">
        <v>11</v>
      </c>
      <c r="O66" s="27" t="s">
        <v>338</v>
      </c>
      <c r="P66" s="27" t="s">
        <v>12</v>
      </c>
      <c r="Q66" s="27" t="s">
        <v>13</v>
      </c>
      <c r="R66" s="27">
        <v>0</v>
      </c>
      <c r="S66" s="27" t="s">
        <v>14</v>
      </c>
      <c r="T66" s="27" t="s">
        <v>339</v>
      </c>
      <c r="U66" s="27">
        <v>12.86</v>
      </c>
    </row>
    <row r="67" spans="1:21" ht="15" customHeight="1" x14ac:dyDescent="0.25">
      <c r="A67" s="27" t="s">
        <v>340</v>
      </c>
      <c r="B67" s="27">
        <v>65</v>
      </c>
      <c r="C67" s="27" t="s">
        <v>336</v>
      </c>
      <c r="D67" s="27" t="s">
        <v>175</v>
      </c>
      <c r="E67" s="27" t="s">
        <v>50</v>
      </c>
      <c r="F67" s="27">
        <v>39520</v>
      </c>
      <c r="G67" s="27" t="s">
        <v>337</v>
      </c>
      <c r="H67" s="27">
        <v>675257917</v>
      </c>
      <c r="I67" s="27" t="s">
        <v>5</v>
      </c>
      <c r="J67" s="27">
        <v>7</v>
      </c>
      <c r="K67" s="27" t="s">
        <v>10</v>
      </c>
      <c r="L67" s="27">
        <v>45156.845138889003</v>
      </c>
      <c r="M67" s="27" t="s">
        <v>20</v>
      </c>
      <c r="N67" s="27" t="s">
        <v>11</v>
      </c>
      <c r="O67" s="27" t="s">
        <v>341</v>
      </c>
      <c r="P67" s="27" t="s">
        <v>12</v>
      </c>
      <c r="Q67" s="27" t="s">
        <v>13</v>
      </c>
      <c r="R67" s="27">
        <v>0</v>
      </c>
      <c r="S67" s="27" t="s">
        <v>14</v>
      </c>
      <c r="T67" s="27" t="s">
        <v>342</v>
      </c>
      <c r="U67" s="27">
        <v>15.46</v>
      </c>
    </row>
    <row r="68" spans="1:21" ht="15" customHeight="1" x14ac:dyDescent="0.25">
      <c r="A68" s="27" t="s">
        <v>343</v>
      </c>
      <c r="B68" s="27">
        <v>66</v>
      </c>
      <c r="C68" s="27" t="s">
        <v>336</v>
      </c>
      <c r="D68" s="27" t="s">
        <v>344</v>
      </c>
      <c r="E68" s="27" t="s">
        <v>50</v>
      </c>
      <c r="F68" s="27">
        <v>27632</v>
      </c>
      <c r="G68" s="27" t="s">
        <v>337</v>
      </c>
      <c r="H68" s="27">
        <v>675257917</v>
      </c>
      <c r="I68" s="27" t="s">
        <v>5</v>
      </c>
      <c r="J68" s="27">
        <v>7</v>
      </c>
      <c r="K68" s="27" t="s">
        <v>10</v>
      </c>
      <c r="L68" s="27">
        <v>45156.845138889003</v>
      </c>
      <c r="M68" s="27" t="s">
        <v>22</v>
      </c>
      <c r="N68" s="27" t="s">
        <v>11</v>
      </c>
      <c r="O68" s="27" t="s">
        <v>345</v>
      </c>
      <c r="P68" s="27" t="s">
        <v>12</v>
      </c>
      <c r="Q68" s="27" t="s">
        <v>13</v>
      </c>
      <c r="R68" s="27">
        <v>0</v>
      </c>
      <c r="S68" s="27" t="s">
        <v>14</v>
      </c>
      <c r="T68" s="27" t="s">
        <v>346</v>
      </c>
      <c r="U68" s="27">
        <v>48</v>
      </c>
    </row>
    <row r="69" spans="1:21" ht="15" customHeight="1" x14ac:dyDescent="0.25">
      <c r="A69" s="27" t="s">
        <v>347</v>
      </c>
      <c r="B69" s="27">
        <v>68</v>
      </c>
      <c r="C69" s="27" t="s">
        <v>348</v>
      </c>
      <c r="D69" s="27" t="s">
        <v>213</v>
      </c>
      <c r="E69" s="27" t="s">
        <v>50</v>
      </c>
      <c r="F69" s="27">
        <v>31975</v>
      </c>
      <c r="G69" s="27" t="s">
        <v>349</v>
      </c>
      <c r="H69" s="27">
        <v>672169568</v>
      </c>
      <c r="I69" s="27" t="s">
        <v>5</v>
      </c>
      <c r="J69" s="27">
        <v>7</v>
      </c>
      <c r="K69" s="27" t="s">
        <v>10</v>
      </c>
      <c r="L69" s="27">
        <v>45157.415277777996</v>
      </c>
      <c r="M69" s="27" t="s">
        <v>19</v>
      </c>
      <c r="N69" s="27" t="s">
        <v>11</v>
      </c>
      <c r="O69" s="27" t="s">
        <v>350</v>
      </c>
      <c r="P69" s="27" t="s">
        <v>12</v>
      </c>
      <c r="Q69" s="27" t="s">
        <v>13</v>
      </c>
      <c r="R69" s="27">
        <v>0</v>
      </c>
      <c r="S69" s="27" t="s">
        <v>14</v>
      </c>
      <c r="T69" s="27" t="s">
        <v>351</v>
      </c>
      <c r="U69" s="27">
        <v>36.11</v>
      </c>
    </row>
    <row r="70" spans="1:21" ht="15" customHeight="1" x14ac:dyDescent="0.25">
      <c r="A70" s="27" t="s">
        <v>352</v>
      </c>
      <c r="B70" s="27">
        <v>71</v>
      </c>
      <c r="C70" s="27" t="s">
        <v>353</v>
      </c>
      <c r="D70" s="27" t="s">
        <v>354</v>
      </c>
      <c r="E70" s="27" t="s">
        <v>24</v>
      </c>
      <c r="F70" s="27">
        <v>30188</v>
      </c>
      <c r="G70" s="27" t="s">
        <v>355</v>
      </c>
      <c r="H70" s="27">
        <v>659003082</v>
      </c>
      <c r="I70" s="27" t="s">
        <v>5</v>
      </c>
      <c r="J70" s="27">
        <v>7</v>
      </c>
      <c r="K70" s="27" t="s">
        <v>10</v>
      </c>
      <c r="L70" s="27">
        <v>45157.569444444001</v>
      </c>
      <c r="M70" s="27" t="s">
        <v>19</v>
      </c>
      <c r="N70" s="27" t="s">
        <v>11</v>
      </c>
      <c r="O70" s="27" t="s">
        <v>356</v>
      </c>
      <c r="P70" s="27" t="s">
        <v>12</v>
      </c>
      <c r="Q70" s="27" t="s">
        <v>13</v>
      </c>
      <c r="R70" s="27">
        <v>0</v>
      </c>
      <c r="S70" s="27" t="s">
        <v>14</v>
      </c>
      <c r="T70" s="27" t="s">
        <v>357</v>
      </c>
      <c r="U70" s="27">
        <v>41</v>
      </c>
    </row>
    <row r="71" spans="1:21" ht="15" customHeight="1" x14ac:dyDescent="0.25">
      <c r="A71" s="27" t="s">
        <v>358</v>
      </c>
      <c r="B71" s="27">
        <v>72</v>
      </c>
      <c r="C71" s="27" t="s">
        <v>353</v>
      </c>
      <c r="D71" s="27" t="s">
        <v>354</v>
      </c>
      <c r="E71" s="27" t="s">
        <v>24</v>
      </c>
      <c r="F71" s="27">
        <v>30188</v>
      </c>
      <c r="G71" s="27" t="s">
        <v>355</v>
      </c>
      <c r="H71" s="27">
        <v>659003082</v>
      </c>
      <c r="I71" s="27" t="s">
        <v>5</v>
      </c>
      <c r="J71" s="27">
        <v>7</v>
      </c>
      <c r="K71" s="27" t="s">
        <v>10</v>
      </c>
      <c r="L71" s="27">
        <v>45157.569444444001</v>
      </c>
      <c r="M71" s="27" t="s">
        <v>22</v>
      </c>
      <c r="N71" s="27" t="s">
        <v>11</v>
      </c>
      <c r="O71" s="27" t="s">
        <v>359</v>
      </c>
      <c r="P71" s="27" t="s">
        <v>12</v>
      </c>
      <c r="Q71" s="27" t="s">
        <v>13</v>
      </c>
      <c r="R71" s="27">
        <v>0</v>
      </c>
      <c r="S71" s="27" t="s">
        <v>14</v>
      </c>
      <c r="T71" s="27" t="s">
        <v>357</v>
      </c>
      <c r="U71" s="27">
        <v>41</v>
      </c>
    </row>
    <row r="72" spans="1:21" ht="15" customHeight="1" x14ac:dyDescent="0.25">
      <c r="A72" s="27" t="s">
        <v>360</v>
      </c>
      <c r="B72" s="27">
        <v>73</v>
      </c>
      <c r="C72" s="27" t="s">
        <v>361</v>
      </c>
      <c r="D72" s="27" t="s">
        <v>26</v>
      </c>
      <c r="E72" s="27" t="s">
        <v>362</v>
      </c>
      <c r="F72" s="27">
        <v>32364</v>
      </c>
      <c r="G72" s="27" t="s">
        <v>363</v>
      </c>
      <c r="H72" s="27">
        <v>777893191</v>
      </c>
      <c r="I72" s="27" t="s">
        <v>5</v>
      </c>
      <c r="J72" s="27">
        <v>7</v>
      </c>
      <c r="K72" s="27" t="s">
        <v>10</v>
      </c>
      <c r="L72" s="27">
        <v>45158.381944444001</v>
      </c>
      <c r="M72" s="27" t="s">
        <v>19</v>
      </c>
      <c r="N72" s="27" t="s">
        <v>11</v>
      </c>
      <c r="O72" s="27" t="s">
        <v>364</v>
      </c>
      <c r="P72" s="27" t="s">
        <v>12</v>
      </c>
      <c r="Q72" s="27" t="s">
        <v>13</v>
      </c>
      <c r="R72" s="27">
        <v>0</v>
      </c>
      <c r="S72" s="27" t="s">
        <v>14</v>
      </c>
      <c r="T72" s="27" t="s">
        <v>365</v>
      </c>
      <c r="U72" s="27">
        <v>35.049999999999997</v>
      </c>
    </row>
    <row r="73" spans="1:21" ht="15" customHeight="1" x14ac:dyDescent="0.25">
      <c r="A73" s="27" t="s">
        <v>366</v>
      </c>
      <c r="B73" s="27">
        <v>74</v>
      </c>
      <c r="C73" s="27" t="s">
        <v>367</v>
      </c>
      <c r="D73" s="27" t="s">
        <v>368</v>
      </c>
      <c r="E73" s="27" t="s">
        <v>369</v>
      </c>
      <c r="F73" s="27">
        <v>32664</v>
      </c>
      <c r="G73" s="27" t="s">
        <v>370</v>
      </c>
      <c r="H73" s="27">
        <v>677026458</v>
      </c>
      <c r="I73" s="27" t="s">
        <v>5</v>
      </c>
      <c r="J73" s="27">
        <v>7</v>
      </c>
      <c r="K73" s="27" t="s">
        <v>10</v>
      </c>
      <c r="L73" s="27">
        <v>45158.522222222004</v>
      </c>
      <c r="M73" s="27" t="s">
        <v>19</v>
      </c>
      <c r="N73" s="27" t="s">
        <v>11</v>
      </c>
      <c r="O73" s="27" t="s">
        <v>371</v>
      </c>
      <c r="P73" s="27" t="s">
        <v>12</v>
      </c>
      <c r="Q73" s="27" t="s">
        <v>13</v>
      </c>
      <c r="R73" s="27">
        <v>0</v>
      </c>
      <c r="S73" s="27" t="s">
        <v>14</v>
      </c>
      <c r="T73" s="27" t="s">
        <v>372</v>
      </c>
      <c r="U73" s="27">
        <v>34.229999999999997</v>
      </c>
    </row>
    <row r="74" spans="1:21" ht="15" customHeight="1" x14ac:dyDescent="0.25">
      <c r="A74" s="27" t="s">
        <v>373</v>
      </c>
      <c r="B74" s="27">
        <v>75</v>
      </c>
      <c r="C74" s="27" t="s">
        <v>367</v>
      </c>
      <c r="D74" s="27" t="s">
        <v>368</v>
      </c>
      <c r="E74" s="27" t="s">
        <v>369</v>
      </c>
      <c r="F74" s="27">
        <v>32664</v>
      </c>
      <c r="G74" s="27" t="s">
        <v>370</v>
      </c>
      <c r="H74" s="27">
        <v>677026458</v>
      </c>
      <c r="I74" s="27" t="s">
        <v>5</v>
      </c>
      <c r="J74" s="27">
        <v>7</v>
      </c>
      <c r="K74" s="27" t="s">
        <v>10</v>
      </c>
      <c r="L74" s="27">
        <v>45158.524305555999</v>
      </c>
      <c r="M74" s="27" t="s">
        <v>22</v>
      </c>
      <c r="N74" s="27" t="s">
        <v>11</v>
      </c>
      <c r="O74" s="27" t="s">
        <v>374</v>
      </c>
      <c r="P74" s="27" t="s">
        <v>12</v>
      </c>
      <c r="Q74" s="27" t="s">
        <v>13</v>
      </c>
      <c r="R74" s="27">
        <v>0</v>
      </c>
      <c r="S74" s="27" t="s">
        <v>14</v>
      </c>
      <c r="T74" s="27" t="s">
        <v>372</v>
      </c>
      <c r="U74" s="27">
        <v>34.229999999999997</v>
      </c>
    </row>
    <row r="75" spans="1:21" ht="15" customHeight="1" x14ac:dyDescent="0.25">
      <c r="A75" s="27" t="s">
        <v>375</v>
      </c>
      <c r="B75" s="27">
        <v>76</v>
      </c>
      <c r="C75" s="27" t="s">
        <v>376</v>
      </c>
      <c r="D75" s="27" t="s">
        <v>227</v>
      </c>
      <c r="E75" s="27" t="s">
        <v>377</v>
      </c>
      <c r="F75" s="27">
        <v>25856</v>
      </c>
      <c r="G75" s="27" t="s">
        <v>378</v>
      </c>
      <c r="H75" s="27">
        <v>608152406</v>
      </c>
      <c r="I75" s="27" t="s">
        <v>5</v>
      </c>
      <c r="J75" s="27">
        <v>7</v>
      </c>
      <c r="K75" s="27" t="s">
        <v>10</v>
      </c>
      <c r="L75" s="27">
        <v>45158.796527778002</v>
      </c>
      <c r="M75" s="27" t="s">
        <v>20</v>
      </c>
      <c r="N75" s="27" t="s">
        <v>11</v>
      </c>
      <c r="O75" s="27" t="s">
        <v>379</v>
      </c>
      <c r="P75" s="27" t="s">
        <v>12</v>
      </c>
      <c r="Q75" s="27" t="s">
        <v>13</v>
      </c>
      <c r="R75" s="27">
        <v>0</v>
      </c>
      <c r="S75" s="27" t="s">
        <v>14</v>
      </c>
      <c r="T75" s="27" t="s">
        <v>231</v>
      </c>
      <c r="U75" s="27">
        <v>52.87</v>
      </c>
    </row>
    <row r="76" spans="1:21" ht="15" customHeight="1" x14ac:dyDescent="0.25">
      <c r="A76" s="27" t="s">
        <v>380</v>
      </c>
      <c r="B76" s="27">
        <v>78</v>
      </c>
      <c r="C76" s="27" t="s">
        <v>381</v>
      </c>
      <c r="D76" s="27" t="s">
        <v>382</v>
      </c>
      <c r="E76" s="27" t="s">
        <v>147</v>
      </c>
      <c r="F76" s="27">
        <v>36060</v>
      </c>
      <c r="G76" s="27" t="s">
        <v>383</v>
      </c>
      <c r="H76" s="27">
        <v>784148724</v>
      </c>
      <c r="I76" s="27" t="s">
        <v>5</v>
      </c>
      <c r="J76" s="27">
        <v>7</v>
      </c>
      <c r="K76" s="27" t="s">
        <v>10</v>
      </c>
      <c r="L76" s="27">
        <v>45159.410416667</v>
      </c>
      <c r="M76" s="27" t="s">
        <v>18</v>
      </c>
      <c r="N76" s="27" t="s">
        <v>11</v>
      </c>
      <c r="O76" s="27" t="s">
        <v>384</v>
      </c>
      <c r="P76" s="27" t="s">
        <v>12</v>
      </c>
      <c r="Q76" s="27" t="s">
        <v>13</v>
      </c>
      <c r="R76" s="27">
        <v>0</v>
      </c>
      <c r="S76" s="27" t="s">
        <v>14</v>
      </c>
      <c r="T76" s="27" t="s">
        <v>385</v>
      </c>
      <c r="U76" s="27">
        <v>24.93</v>
      </c>
    </row>
    <row r="77" spans="1:21" ht="15" customHeight="1" x14ac:dyDescent="0.25">
      <c r="A77" s="27" t="s">
        <v>386</v>
      </c>
      <c r="B77" s="27">
        <v>79</v>
      </c>
      <c r="C77" s="27" t="s">
        <v>387</v>
      </c>
      <c r="D77" s="27" t="s">
        <v>388</v>
      </c>
      <c r="E77" s="27" t="s">
        <v>147</v>
      </c>
      <c r="F77" s="27">
        <v>33887</v>
      </c>
      <c r="G77" s="27" t="s">
        <v>383</v>
      </c>
      <c r="H77" s="27">
        <v>616609507</v>
      </c>
      <c r="I77" s="27" t="s">
        <v>5</v>
      </c>
      <c r="J77" s="27">
        <v>7</v>
      </c>
      <c r="K77" s="27" t="s">
        <v>10</v>
      </c>
      <c r="L77" s="27">
        <v>45159.410416667</v>
      </c>
      <c r="M77" s="27" t="s">
        <v>18</v>
      </c>
      <c r="N77" s="27" t="s">
        <v>11</v>
      </c>
      <c r="O77" s="27" t="s">
        <v>389</v>
      </c>
      <c r="P77" s="27" t="s">
        <v>12</v>
      </c>
      <c r="Q77" s="27" t="s">
        <v>13</v>
      </c>
      <c r="R77" s="27">
        <v>0</v>
      </c>
      <c r="S77" s="27" t="s">
        <v>14</v>
      </c>
      <c r="T77" s="27" t="s">
        <v>390</v>
      </c>
      <c r="U77" s="27">
        <v>30.88</v>
      </c>
    </row>
    <row r="78" spans="1:21" ht="15" customHeight="1" x14ac:dyDescent="0.25">
      <c r="A78" s="27" t="s">
        <v>391</v>
      </c>
      <c r="B78" s="27">
        <v>80</v>
      </c>
      <c r="C78" s="27" t="s">
        <v>387</v>
      </c>
      <c r="D78" s="27" t="s">
        <v>57</v>
      </c>
      <c r="E78" s="27" t="s">
        <v>392</v>
      </c>
      <c r="F78" s="27">
        <v>21950</v>
      </c>
      <c r="G78" s="27" t="s">
        <v>383</v>
      </c>
      <c r="H78" s="27">
        <v>623402320</v>
      </c>
      <c r="I78" s="27" t="s">
        <v>5</v>
      </c>
      <c r="J78" s="27">
        <v>7</v>
      </c>
      <c r="K78" s="27" t="s">
        <v>10</v>
      </c>
      <c r="L78" s="27">
        <v>45159.410416667</v>
      </c>
      <c r="M78" s="27" t="s">
        <v>18</v>
      </c>
      <c r="N78" s="27" t="s">
        <v>11</v>
      </c>
      <c r="O78" s="27" t="s">
        <v>393</v>
      </c>
      <c r="P78" s="27" t="s">
        <v>12</v>
      </c>
      <c r="Q78" s="27" t="s">
        <v>13</v>
      </c>
      <c r="R78" s="27">
        <v>0</v>
      </c>
      <c r="S78" s="27" t="s">
        <v>14</v>
      </c>
      <c r="T78" s="27" t="s">
        <v>394</v>
      </c>
      <c r="U78" s="27">
        <v>63.56</v>
      </c>
    </row>
    <row r="79" spans="1:21" ht="15" customHeight="1" x14ac:dyDescent="0.25">
      <c r="A79" s="27" t="s">
        <v>395</v>
      </c>
      <c r="B79" s="27">
        <v>81</v>
      </c>
      <c r="C79" s="27" t="s">
        <v>396</v>
      </c>
      <c r="D79" s="27" t="s">
        <v>397</v>
      </c>
      <c r="E79" s="27" t="s">
        <v>24</v>
      </c>
      <c r="F79" s="27">
        <v>32989</v>
      </c>
      <c r="G79" s="27" t="s">
        <v>398</v>
      </c>
      <c r="H79" s="27">
        <v>635775630</v>
      </c>
      <c r="I79" s="27" t="s">
        <v>5</v>
      </c>
      <c r="J79" s="27">
        <v>7</v>
      </c>
      <c r="K79" s="27" t="s">
        <v>10</v>
      </c>
      <c r="L79" s="27">
        <v>45159.588194443997</v>
      </c>
      <c r="M79" s="27" t="s">
        <v>20</v>
      </c>
      <c r="N79" s="27" t="s">
        <v>11</v>
      </c>
      <c r="O79" s="27" t="s">
        <v>399</v>
      </c>
      <c r="P79" s="27" t="s">
        <v>12</v>
      </c>
      <c r="Q79" s="27" t="s">
        <v>13</v>
      </c>
      <c r="R79" s="27">
        <v>0</v>
      </c>
      <c r="S79" s="27" t="s">
        <v>14</v>
      </c>
      <c r="T79" s="27" t="s">
        <v>400</v>
      </c>
      <c r="U79" s="27">
        <v>33.340000000000003</v>
      </c>
    </row>
    <row r="80" spans="1:21" ht="15" customHeight="1" x14ac:dyDescent="0.25">
      <c r="A80" s="27" t="s">
        <v>401</v>
      </c>
      <c r="B80" s="27">
        <v>84</v>
      </c>
      <c r="C80" s="27" t="s">
        <v>402</v>
      </c>
      <c r="D80" s="27" t="s">
        <v>403</v>
      </c>
      <c r="E80" s="27" t="s">
        <v>153</v>
      </c>
      <c r="F80" s="27">
        <v>21702</v>
      </c>
      <c r="G80" s="27" t="s">
        <v>404</v>
      </c>
      <c r="H80" s="27">
        <v>33663246856</v>
      </c>
      <c r="I80" s="27" t="s">
        <v>5</v>
      </c>
      <c r="J80" s="27">
        <v>7</v>
      </c>
      <c r="K80" s="27" t="s">
        <v>10</v>
      </c>
      <c r="L80" s="27">
        <v>45159.625</v>
      </c>
      <c r="M80" s="27" t="s">
        <v>22</v>
      </c>
      <c r="N80" s="27" t="s">
        <v>11</v>
      </c>
      <c r="O80" s="27" t="s">
        <v>405</v>
      </c>
      <c r="P80" s="27" t="s">
        <v>12</v>
      </c>
      <c r="Q80" s="27" t="s">
        <v>13</v>
      </c>
      <c r="R80" s="27">
        <v>0</v>
      </c>
      <c r="S80" s="27" t="s">
        <v>14</v>
      </c>
      <c r="T80" s="27" t="s">
        <v>406</v>
      </c>
      <c r="U80" s="27">
        <v>64.239999999999995</v>
      </c>
    </row>
    <row r="81" spans="1:21" ht="15" customHeight="1" x14ac:dyDescent="0.25">
      <c r="A81" s="27" t="s">
        <v>407</v>
      </c>
      <c r="B81" s="27">
        <v>88</v>
      </c>
      <c r="C81" s="27" t="s">
        <v>408</v>
      </c>
      <c r="D81" s="27" t="s">
        <v>409</v>
      </c>
      <c r="E81" s="27" t="s">
        <v>369</v>
      </c>
      <c r="F81" s="27">
        <v>32704</v>
      </c>
      <c r="G81" s="27" t="s">
        <v>410</v>
      </c>
      <c r="H81" s="27">
        <v>674733279</v>
      </c>
      <c r="I81" s="27" t="s">
        <v>5</v>
      </c>
      <c r="J81" s="27">
        <v>7</v>
      </c>
      <c r="K81" s="27" t="s">
        <v>10</v>
      </c>
      <c r="L81" s="27">
        <v>45159.741666667003</v>
      </c>
      <c r="M81" s="27" t="s">
        <v>22</v>
      </c>
      <c r="N81" s="27" t="s">
        <v>11</v>
      </c>
      <c r="O81" s="27" t="s">
        <v>411</v>
      </c>
      <c r="P81" s="27" t="s">
        <v>12</v>
      </c>
      <c r="Q81" s="27" t="s">
        <v>13</v>
      </c>
      <c r="R81" s="27">
        <v>0</v>
      </c>
      <c r="S81" s="27" t="s">
        <v>14</v>
      </c>
      <c r="T81" s="27" t="s">
        <v>412</v>
      </c>
      <c r="U81" s="27">
        <v>34.119999999999997</v>
      </c>
    </row>
    <row r="82" spans="1:21" ht="15" customHeight="1" x14ac:dyDescent="0.25">
      <c r="A82" s="27" t="s">
        <v>413</v>
      </c>
      <c r="B82" s="27">
        <v>89</v>
      </c>
      <c r="C82" s="27" t="s">
        <v>408</v>
      </c>
      <c r="D82" s="27" t="s">
        <v>414</v>
      </c>
      <c r="E82" s="27" t="s">
        <v>415</v>
      </c>
      <c r="F82" s="27">
        <v>32106</v>
      </c>
      <c r="G82" s="27" t="s">
        <v>416</v>
      </c>
      <c r="H82" s="27">
        <v>687147398</v>
      </c>
      <c r="I82" s="27" t="s">
        <v>5</v>
      </c>
      <c r="J82" s="27">
        <v>7</v>
      </c>
      <c r="K82" s="27" t="s">
        <v>10</v>
      </c>
      <c r="L82" s="27">
        <v>45159.890972221998</v>
      </c>
      <c r="M82" s="27" t="s">
        <v>22</v>
      </c>
      <c r="N82" s="27" t="s">
        <v>11</v>
      </c>
      <c r="O82" s="27" t="s">
        <v>417</v>
      </c>
      <c r="P82" s="27" t="s">
        <v>12</v>
      </c>
      <c r="Q82" s="27" t="s">
        <v>13</v>
      </c>
      <c r="R82" s="27">
        <v>0</v>
      </c>
      <c r="S82" s="27" t="s">
        <v>14</v>
      </c>
      <c r="T82" s="27" t="s">
        <v>418</v>
      </c>
      <c r="U82" s="27">
        <v>35.75</v>
      </c>
    </row>
    <row r="83" spans="1:21" ht="15" customHeight="1" x14ac:dyDescent="0.25">
      <c r="A83" s="27" t="s">
        <v>419</v>
      </c>
      <c r="B83" s="27">
        <v>90</v>
      </c>
      <c r="C83" s="27" t="s">
        <v>420</v>
      </c>
      <c r="D83" s="27" t="s">
        <v>421</v>
      </c>
      <c r="E83" s="27" t="s">
        <v>422</v>
      </c>
      <c r="F83" s="27">
        <v>30442</v>
      </c>
      <c r="G83" s="27" t="s">
        <v>423</v>
      </c>
      <c r="H83" s="27">
        <v>752037471</v>
      </c>
      <c r="I83" s="27" t="s">
        <v>5</v>
      </c>
      <c r="J83" s="27">
        <v>7</v>
      </c>
      <c r="K83" s="27" t="s">
        <v>10</v>
      </c>
      <c r="L83" s="27">
        <v>45159.913194444001</v>
      </c>
      <c r="M83" s="27" t="s">
        <v>19</v>
      </c>
      <c r="N83" s="27" t="s">
        <v>11</v>
      </c>
      <c r="O83" s="27" t="s">
        <v>424</v>
      </c>
      <c r="P83" s="27" t="s">
        <v>12</v>
      </c>
      <c r="Q83" s="27" t="s">
        <v>13</v>
      </c>
      <c r="R83" s="27">
        <v>0</v>
      </c>
      <c r="S83" s="27" t="s">
        <v>14</v>
      </c>
      <c r="T83" s="27" t="s">
        <v>211</v>
      </c>
      <c r="U83" s="27">
        <v>40.31</v>
      </c>
    </row>
    <row r="84" spans="1:21" ht="15" customHeight="1" x14ac:dyDescent="0.25">
      <c r="A84" s="27" t="s">
        <v>425</v>
      </c>
      <c r="B84" s="27">
        <v>91</v>
      </c>
      <c r="C84" s="27" t="s">
        <v>420</v>
      </c>
      <c r="D84" s="27" t="s">
        <v>421</v>
      </c>
      <c r="E84" s="27" t="s">
        <v>422</v>
      </c>
      <c r="F84" s="27">
        <v>30442</v>
      </c>
      <c r="G84" s="27" t="s">
        <v>423</v>
      </c>
      <c r="H84" s="27">
        <v>752037471</v>
      </c>
      <c r="I84" s="27" t="s">
        <v>5</v>
      </c>
      <c r="J84" s="27">
        <v>7</v>
      </c>
      <c r="K84" s="27" t="s">
        <v>10</v>
      </c>
      <c r="L84" s="27">
        <v>45159.913194444001</v>
      </c>
      <c r="M84" s="27" t="s">
        <v>18</v>
      </c>
      <c r="N84" s="27" t="s">
        <v>11</v>
      </c>
      <c r="O84" s="27" t="s">
        <v>426</v>
      </c>
      <c r="P84" s="27" t="s">
        <v>12</v>
      </c>
      <c r="Q84" s="27" t="s">
        <v>13</v>
      </c>
      <c r="R84" s="27">
        <v>0</v>
      </c>
      <c r="S84" s="27" t="s">
        <v>14</v>
      </c>
      <c r="T84" s="27" t="s">
        <v>211</v>
      </c>
      <c r="U84" s="27">
        <v>40.31</v>
      </c>
    </row>
    <row r="85" spans="1:21" ht="15" customHeight="1" x14ac:dyDescent="0.25">
      <c r="A85" s="27" t="s">
        <v>427</v>
      </c>
      <c r="B85" s="27">
        <v>92</v>
      </c>
      <c r="C85" s="27" t="s">
        <v>428</v>
      </c>
      <c r="D85" s="27" t="s">
        <v>429</v>
      </c>
      <c r="E85" s="27" t="s">
        <v>430</v>
      </c>
      <c r="F85" s="27">
        <v>26960</v>
      </c>
      <c r="G85" s="27" t="s">
        <v>431</v>
      </c>
      <c r="H85" s="27">
        <v>630201881</v>
      </c>
      <c r="I85" s="27" t="s">
        <v>5</v>
      </c>
      <c r="J85" s="27">
        <v>7</v>
      </c>
      <c r="K85" s="27" t="s">
        <v>10</v>
      </c>
      <c r="L85" s="27">
        <v>45160.294444444</v>
      </c>
      <c r="M85" s="27" t="s">
        <v>18</v>
      </c>
      <c r="N85" s="27" t="s">
        <v>11</v>
      </c>
      <c r="O85" s="27" t="s">
        <v>432</v>
      </c>
      <c r="P85" s="27" t="s">
        <v>12</v>
      </c>
      <c r="Q85" s="27" t="s">
        <v>13</v>
      </c>
      <c r="R85" s="27">
        <v>0</v>
      </c>
      <c r="S85" s="27" t="s">
        <v>14</v>
      </c>
      <c r="T85" s="27" t="s">
        <v>433</v>
      </c>
      <c r="U85" s="27">
        <v>49.84</v>
      </c>
    </row>
    <row r="86" spans="1:21" ht="15" customHeight="1" x14ac:dyDescent="0.25">
      <c r="A86" s="27" t="s">
        <v>434</v>
      </c>
      <c r="B86" s="27">
        <v>93</v>
      </c>
      <c r="C86" s="27" t="s">
        <v>435</v>
      </c>
      <c r="D86" s="27" t="s">
        <v>436</v>
      </c>
      <c r="E86" s="27" t="s">
        <v>437</v>
      </c>
      <c r="F86" s="27">
        <v>28623</v>
      </c>
      <c r="G86" s="27" t="s">
        <v>438</v>
      </c>
      <c r="H86" s="27">
        <v>634141507</v>
      </c>
      <c r="I86" s="27" t="s">
        <v>5</v>
      </c>
      <c r="J86" s="27">
        <v>7</v>
      </c>
      <c r="K86" s="27" t="s">
        <v>10</v>
      </c>
      <c r="L86" s="27">
        <v>45160.393055556</v>
      </c>
      <c r="M86" s="27" t="s">
        <v>19</v>
      </c>
      <c r="N86" s="27" t="s">
        <v>11</v>
      </c>
      <c r="O86" s="27" t="s">
        <v>439</v>
      </c>
      <c r="P86" s="27" t="s">
        <v>12</v>
      </c>
      <c r="Q86" s="27" t="s">
        <v>13</v>
      </c>
      <c r="R86" s="27">
        <v>0</v>
      </c>
      <c r="S86" s="27" t="s">
        <v>14</v>
      </c>
      <c r="T86" s="27" t="s">
        <v>440</v>
      </c>
      <c r="U86" s="27">
        <v>45.29</v>
      </c>
    </row>
    <row r="87" spans="1:21" ht="15" customHeight="1" x14ac:dyDescent="0.25">
      <c r="A87" s="27" t="s">
        <v>441</v>
      </c>
      <c r="B87" s="27">
        <v>94</v>
      </c>
      <c r="C87" s="27" t="s">
        <v>442</v>
      </c>
      <c r="D87" s="27" t="s">
        <v>443</v>
      </c>
      <c r="E87" s="27" t="s">
        <v>444</v>
      </c>
      <c r="F87" s="27">
        <v>33795</v>
      </c>
      <c r="G87" s="27" t="s">
        <v>445</v>
      </c>
      <c r="H87" s="27">
        <v>789083690</v>
      </c>
      <c r="I87" s="27" t="s">
        <v>5</v>
      </c>
      <c r="J87" s="27">
        <v>7</v>
      </c>
      <c r="K87" s="27" t="s">
        <v>10</v>
      </c>
      <c r="L87" s="27">
        <v>45160.659722222001</v>
      </c>
      <c r="M87" s="27" t="s">
        <v>19</v>
      </c>
      <c r="N87" s="27" t="s">
        <v>11</v>
      </c>
      <c r="O87" s="27" t="s">
        <v>446</v>
      </c>
      <c r="P87" s="27" t="s">
        <v>12</v>
      </c>
      <c r="Q87" s="27" t="s">
        <v>13</v>
      </c>
      <c r="R87" s="27">
        <v>0</v>
      </c>
      <c r="S87" s="27" t="s">
        <v>14</v>
      </c>
      <c r="T87" s="27" t="s">
        <v>447</v>
      </c>
      <c r="U87" s="27">
        <v>31.13</v>
      </c>
    </row>
    <row r="88" spans="1:21" ht="15" customHeight="1" x14ac:dyDescent="0.25">
      <c r="A88" s="27" t="s">
        <v>448</v>
      </c>
      <c r="B88" s="27">
        <v>95</v>
      </c>
      <c r="C88" s="27" t="s">
        <v>449</v>
      </c>
      <c r="D88" s="27" t="s">
        <v>450</v>
      </c>
      <c r="E88" s="27" t="s">
        <v>451</v>
      </c>
      <c r="F88" s="27">
        <v>30870</v>
      </c>
      <c r="G88" s="27" t="s">
        <v>445</v>
      </c>
      <c r="H88" s="27">
        <v>782534645</v>
      </c>
      <c r="I88" s="27" t="s">
        <v>5</v>
      </c>
      <c r="J88" s="27">
        <v>7</v>
      </c>
      <c r="K88" s="27" t="s">
        <v>10</v>
      </c>
      <c r="L88" s="27">
        <v>45160.659722222001</v>
      </c>
      <c r="M88" s="27" t="s">
        <v>19</v>
      </c>
      <c r="N88" s="27" t="s">
        <v>11</v>
      </c>
      <c r="O88" s="27" t="s">
        <v>452</v>
      </c>
      <c r="P88" s="27" t="s">
        <v>12</v>
      </c>
      <c r="Q88" s="27" t="s">
        <v>13</v>
      </c>
      <c r="R88" s="27">
        <v>0</v>
      </c>
      <c r="S88" s="27" t="s">
        <v>14</v>
      </c>
      <c r="T88" s="27" t="s">
        <v>453</v>
      </c>
      <c r="U88" s="27">
        <v>39.14</v>
      </c>
    </row>
    <row r="89" spans="1:21" ht="15" customHeight="1" x14ac:dyDescent="0.25">
      <c r="A89" s="27" t="s">
        <v>454</v>
      </c>
      <c r="B89" s="27">
        <v>96</v>
      </c>
      <c r="C89" s="27" t="s">
        <v>455</v>
      </c>
      <c r="D89" s="27" t="s">
        <v>456</v>
      </c>
      <c r="E89" s="27" t="s">
        <v>430</v>
      </c>
      <c r="F89" s="27">
        <v>33795</v>
      </c>
      <c r="G89" s="27" t="s">
        <v>445</v>
      </c>
      <c r="H89" s="27">
        <v>789083690</v>
      </c>
      <c r="I89" s="27" t="s">
        <v>5</v>
      </c>
      <c r="J89" s="27">
        <v>7</v>
      </c>
      <c r="K89" s="27" t="s">
        <v>10</v>
      </c>
      <c r="L89" s="27">
        <v>45160.659722222001</v>
      </c>
      <c r="M89" s="27" t="s">
        <v>19</v>
      </c>
      <c r="N89" s="27" t="s">
        <v>11</v>
      </c>
      <c r="O89" s="27" t="s">
        <v>457</v>
      </c>
      <c r="P89" s="27" t="s">
        <v>12</v>
      </c>
      <c r="Q89" s="27" t="s">
        <v>13</v>
      </c>
      <c r="R89" s="27">
        <v>0</v>
      </c>
      <c r="S89" s="27" t="s">
        <v>14</v>
      </c>
      <c r="T89" s="27" t="s">
        <v>447</v>
      </c>
      <c r="U89" s="27">
        <v>31.13</v>
      </c>
    </row>
    <row r="90" spans="1:21" ht="15" customHeight="1" x14ac:dyDescent="0.25">
      <c r="A90" s="27" t="s">
        <v>458</v>
      </c>
      <c r="B90" s="27">
        <v>97</v>
      </c>
      <c r="C90" s="27" t="s">
        <v>459</v>
      </c>
      <c r="D90" s="27" t="s">
        <v>279</v>
      </c>
      <c r="E90" s="27" t="s">
        <v>460</v>
      </c>
      <c r="F90" s="27">
        <v>33900</v>
      </c>
      <c r="G90" s="27" t="s">
        <v>461</v>
      </c>
      <c r="H90" s="27">
        <v>770392404</v>
      </c>
      <c r="I90" s="27" t="s">
        <v>5</v>
      </c>
      <c r="J90" s="27">
        <v>7</v>
      </c>
      <c r="K90" s="27" t="s">
        <v>10</v>
      </c>
      <c r="L90" s="27">
        <v>45160.768055556</v>
      </c>
      <c r="M90" s="27" t="s">
        <v>20</v>
      </c>
      <c r="N90" s="27" t="s">
        <v>11</v>
      </c>
      <c r="O90" s="27" t="s">
        <v>462</v>
      </c>
      <c r="P90" s="27" t="s">
        <v>12</v>
      </c>
      <c r="Q90" s="27" t="s">
        <v>13</v>
      </c>
      <c r="R90" s="27">
        <v>0</v>
      </c>
      <c r="S90" s="27" t="s">
        <v>14</v>
      </c>
      <c r="T90" s="27" t="s">
        <v>390</v>
      </c>
      <c r="U90" s="27">
        <v>30.84</v>
      </c>
    </row>
    <row r="91" spans="1:21" ht="15" customHeight="1" x14ac:dyDescent="0.25">
      <c r="A91" s="27" t="s">
        <v>463</v>
      </c>
      <c r="B91" s="27">
        <v>98</v>
      </c>
      <c r="C91" s="27" t="s">
        <v>464</v>
      </c>
      <c r="D91" s="27" t="s">
        <v>465</v>
      </c>
      <c r="E91" s="27" t="s">
        <v>280</v>
      </c>
      <c r="F91" s="27">
        <v>31880</v>
      </c>
      <c r="G91" s="27" t="s">
        <v>466</v>
      </c>
      <c r="H91" s="27">
        <v>669632603</v>
      </c>
      <c r="I91" s="27" t="s">
        <v>5</v>
      </c>
      <c r="J91" s="27">
        <v>7</v>
      </c>
      <c r="K91" s="27" t="s">
        <v>10</v>
      </c>
      <c r="L91" s="27">
        <v>45160.800694443999</v>
      </c>
      <c r="M91" s="27" t="s">
        <v>22</v>
      </c>
      <c r="N91" s="27" t="s">
        <v>11</v>
      </c>
      <c r="O91" s="27" t="s">
        <v>467</v>
      </c>
      <c r="P91" s="27" t="s">
        <v>12</v>
      </c>
      <c r="Q91" s="27" t="s">
        <v>13</v>
      </c>
      <c r="R91" s="27">
        <v>0</v>
      </c>
      <c r="S91" s="27" t="s">
        <v>14</v>
      </c>
      <c r="T91" s="27" t="s">
        <v>468</v>
      </c>
      <c r="U91" s="27">
        <v>36.369999999999997</v>
      </c>
    </row>
    <row r="92" spans="1:21" ht="15" customHeight="1" x14ac:dyDescent="0.25">
      <c r="A92" s="27" t="s">
        <v>469</v>
      </c>
      <c r="B92" s="27">
        <v>100</v>
      </c>
      <c r="C92" s="27" t="s">
        <v>470</v>
      </c>
      <c r="D92" s="27" t="s">
        <v>471</v>
      </c>
      <c r="E92" s="27" t="s">
        <v>472</v>
      </c>
      <c r="F92" s="27">
        <v>29855</v>
      </c>
      <c r="G92" s="27" t="s">
        <v>473</v>
      </c>
      <c r="H92" s="27">
        <v>673018470</v>
      </c>
      <c r="I92" s="27" t="s">
        <v>5</v>
      </c>
      <c r="J92" s="27">
        <v>7</v>
      </c>
      <c r="K92" s="27" t="s">
        <v>10</v>
      </c>
      <c r="L92" s="27">
        <v>45161.372222222002</v>
      </c>
      <c r="M92" s="27" t="s">
        <v>22</v>
      </c>
      <c r="N92" s="27" t="s">
        <v>11</v>
      </c>
      <c r="O92" s="27" t="s">
        <v>474</v>
      </c>
      <c r="P92" s="27" t="s">
        <v>12</v>
      </c>
      <c r="Q92" s="27" t="s">
        <v>13</v>
      </c>
      <c r="R92" s="27">
        <v>0</v>
      </c>
      <c r="S92" s="27" t="s">
        <v>14</v>
      </c>
      <c r="T92" s="27" t="s">
        <v>475</v>
      </c>
      <c r="U92" s="27">
        <v>41.92</v>
      </c>
    </row>
    <row r="93" spans="1:21" ht="15" customHeight="1" x14ac:dyDescent="0.25">
      <c r="A93" s="27" t="s">
        <v>476</v>
      </c>
      <c r="B93" s="27">
        <v>101</v>
      </c>
      <c r="C93" s="27" t="s">
        <v>477</v>
      </c>
      <c r="D93" s="27" t="s">
        <v>478</v>
      </c>
      <c r="E93" s="27" t="s">
        <v>479</v>
      </c>
      <c r="F93" s="27">
        <v>30580</v>
      </c>
      <c r="G93" s="27" t="s">
        <v>480</v>
      </c>
      <c r="H93" s="27">
        <v>781661776</v>
      </c>
      <c r="I93" s="27" t="s">
        <v>5</v>
      </c>
      <c r="J93" s="27">
        <v>7</v>
      </c>
      <c r="K93" s="27" t="s">
        <v>10</v>
      </c>
      <c r="L93" s="27">
        <v>45161.422222221998</v>
      </c>
      <c r="M93" s="27" t="s">
        <v>22</v>
      </c>
      <c r="N93" s="27" t="s">
        <v>11</v>
      </c>
      <c r="O93" s="27" t="s">
        <v>481</v>
      </c>
      <c r="P93" s="27" t="s">
        <v>12</v>
      </c>
      <c r="Q93" s="27" t="s">
        <v>13</v>
      </c>
      <c r="R93" s="27">
        <v>0</v>
      </c>
      <c r="S93" s="27" t="s">
        <v>14</v>
      </c>
      <c r="T93" s="27" t="s">
        <v>482</v>
      </c>
      <c r="U93" s="27">
        <v>39.93</v>
      </c>
    </row>
    <row r="94" spans="1:21" ht="15" customHeight="1" x14ac:dyDescent="0.25">
      <c r="A94" s="27" t="s">
        <v>483</v>
      </c>
      <c r="B94" s="27">
        <v>102</v>
      </c>
      <c r="C94" s="27" t="s">
        <v>484</v>
      </c>
      <c r="D94" s="27" t="s">
        <v>485</v>
      </c>
      <c r="E94" s="27" t="s">
        <v>486</v>
      </c>
      <c r="F94" s="27">
        <v>30005</v>
      </c>
      <c r="G94" s="27" t="s">
        <v>487</v>
      </c>
      <c r="H94" s="27">
        <v>612054275</v>
      </c>
      <c r="I94" s="27" t="s">
        <v>5</v>
      </c>
      <c r="J94" s="27">
        <v>7</v>
      </c>
      <c r="K94" s="27" t="s">
        <v>10</v>
      </c>
      <c r="L94" s="27">
        <v>45161.474305556003</v>
      </c>
      <c r="M94" s="27" t="s">
        <v>22</v>
      </c>
      <c r="N94" s="27" t="s">
        <v>11</v>
      </c>
      <c r="O94" s="27" t="s">
        <v>488</v>
      </c>
      <c r="P94" s="27" t="s">
        <v>12</v>
      </c>
      <c r="Q94" s="27" t="s">
        <v>13</v>
      </c>
      <c r="R94" s="27">
        <v>0</v>
      </c>
      <c r="S94" s="27" t="s">
        <v>14</v>
      </c>
      <c r="T94" s="27" t="s">
        <v>489</v>
      </c>
      <c r="U94" s="27">
        <v>41.51</v>
      </c>
    </row>
    <row r="95" spans="1:21" ht="15" customHeight="1" x14ac:dyDescent="0.25">
      <c r="A95" s="27" t="s">
        <v>490</v>
      </c>
      <c r="B95" s="27">
        <v>103</v>
      </c>
      <c r="C95" s="27" t="s">
        <v>491</v>
      </c>
      <c r="D95" s="27" t="s">
        <v>492</v>
      </c>
      <c r="E95" s="27" t="s">
        <v>486</v>
      </c>
      <c r="F95" s="27">
        <v>29885</v>
      </c>
      <c r="G95" s="27" t="s">
        <v>493</v>
      </c>
      <c r="H95" s="27">
        <v>674286377</v>
      </c>
      <c r="I95" s="27" t="s">
        <v>5</v>
      </c>
      <c r="J95" s="27">
        <v>7</v>
      </c>
      <c r="K95" s="27" t="s">
        <v>10</v>
      </c>
      <c r="L95" s="27">
        <v>45161.474305556003</v>
      </c>
      <c r="M95" s="27" t="s">
        <v>22</v>
      </c>
      <c r="N95" s="27" t="s">
        <v>11</v>
      </c>
      <c r="O95" s="27" t="s">
        <v>494</v>
      </c>
      <c r="P95" s="27" t="s">
        <v>12</v>
      </c>
      <c r="Q95" s="27" t="s">
        <v>13</v>
      </c>
      <c r="R95" s="27">
        <v>0</v>
      </c>
      <c r="S95" s="27" t="s">
        <v>14</v>
      </c>
      <c r="T95" s="27" t="s">
        <v>495</v>
      </c>
      <c r="U95" s="27">
        <v>41.83</v>
      </c>
    </row>
    <row r="96" spans="1:21" ht="15" customHeight="1" x14ac:dyDescent="0.25">
      <c r="A96" s="27" t="s">
        <v>496</v>
      </c>
      <c r="B96" s="27">
        <v>104</v>
      </c>
      <c r="C96" s="27" t="s">
        <v>497</v>
      </c>
      <c r="D96" s="27" t="s">
        <v>498</v>
      </c>
      <c r="E96" s="27" t="s">
        <v>499</v>
      </c>
      <c r="F96" s="27">
        <v>29976</v>
      </c>
      <c r="G96" s="27" t="s">
        <v>500</v>
      </c>
      <c r="H96" s="27">
        <v>631961990</v>
      </c>
      <c r="I96" s="27" t="s">
        <v>5</v>
      </c>
      <c r="J96" s="27">
        <v>7</v>
      </c>
      <c r="K96" s="27" t="s">
        <v>10</v>
      </c>
      <c r="L96" s="27">
        <v>45161.535416667</v>
      </c>
      <c r="M96" s="27" t="s">
        <v>22</v>
      </c>
      <c r="N96" s="27" t="s">
        <v>11</v>
      </c>
      <c r="O96" s="27" t="s">
        <v>501</v>
      </c>
      <c r="P96" s="27" t="s">
        <v>12</v>
      </c>
      <c r="Q96" s="27" t="s">
        <v>13</v>
      </c>
      <c r="R96" s="27">
        <v>0</v>
      </c>
      <c r="S96" s="27" t="s">
        <v>14</v>
      </c>
      <c r="T96" s="27" t="s">
        <v>502</v>
      </c>
      <c r="U96" s="27">
        <v>41.59</v>
      </c>
    </row>
    <row r="97" spans="1:21" ht="15" customHeight="1" x14ac:dyDescent="0.25">
      <c r="A97" s="27" t="s">
        <v>503</v>
      </c>
      <c r="B97" s="27">
        <v>105</v>
      </c>
      <c r="C97" s="27" t="s">
        <v>504</v>
      </c>
      <c r="D97" s="27" t="s">
        <v>505</v>
      </c>
      <c r="E97" s="27" t="s">
        <v>369</v>
      </c>
      <c r="F97" s="27">
        <v>35555</v>
      </c>
      <c r="G97" s="27" t="s">
        <v>506</v>
      </c>
      <c r="H97" s="27">
        <v>667698912</v>
      </c>
      <c r="I97" s="27" t="s">
        <v>5</v>
      </c>
      <c r="J97" s="27">
        <v>7</v>
      </c>
      <c r="K97" s="27" t="s">
        <v>10</v>
      </c>
      <c r="L97" s="27">
        <v>45161.561805555997</v>
      </c>
      <c r="M97" s="27" t="s">
        <v>20</v>
      </c>
      <c r="N97" s="27" t="s">
        <v>11</v>
      </c>
      <c r="O97" s="27" t="s">
        <v>507</v>
      </c>
      <c r="P97" s="27" t="s">
        <v>12</v>
      </c>
      <c r="Q97" s="27" t="s">
        <v>13</v>
      </c>
      <c r="R97" s="27">
        <v>0</v>
      </c>
      <c r="S97" s="27" t="s">
        <v>14</v>
      </c>
      <c r="T97" s="27" t="s">
        <v>508</v>
      </c>
      <c r="U97" s="27">
        <v>26.31</v>
      </c>
    </row>
    <row r="98" spans="1:21" ht="15" customHeight="1" x14ac:dyDescent="0.25">
      <c r="A98" s="27" t="s">
        <v>509</v>
      </c>
      <c r="B98" s="27">
        <v>106</v>
      </c>
      <c r="C98" s="27" t="s">
        <v>510</v>
      </c>
      <c r="D98" s="27" t="s">
        <v>511</v>
      </c>
      <c r="E98" s="27" t="s">
        <v>512</v>
      </c>
      <c r="F98" s="27">
        <v>28626</v>
      </c>
      <c r="G98" s="27" t="s">
        <v>513</v>
      </c>
      <c r="H98" s="27">
        <v>659156389</v>
      </c>
      <c r="I98" s="27" t="s">
        <v>5</v>
      </c>
      <c r="J98" s="27">
        <v>7</v>
      </c>
      <c r="K98" s="27" t="s">
        <v>10</v>
      </c>
      <c r="L98" s="27">
        <v>45161.565972222001</v>
      </c>
      <c r="M98" s="27" t="s">
        <v>20</v>
      </c>
      <c r="N98" s="27" t="s">
        <v>11</v>
      </c>
      <c r="O98" s="27" t="s">
        <v>514</v>
      </c>
      <c r="P98" s="27" t="s">
        <v>12</v>
      </c>
      <c r="Q98" s="27" t="s">
        <v>13</v>
      </c>
      <c r="R98" s="27">
        <v>0</v>
      </c>
      <c r="S98" s="27" t="s">
        <v>14</v>
      </c>
      <c r="T98" s="27" t="s">
        <v>440</v>
      </c>
      <c r="U98" s="27">
        <v>45.28</v>
      </c>
    </row>
    <row r="99" spans="1:21" ht="15" customHeight="1" x14ac:dyDescent="0.25">
      <c r="A99" s="27" t="s">
        <v>515</v>
      </c>
      <c r="B99" s="27">
        <v>107</v>
      </c>
      <c r="C99" s="27" t="s">
        <v>516</v>
      </c>
      <c r="D99" s="27" t="s">
        <v>517</v>
      </c>
      <c r="E99" s="27" t="s">
        <v>518</v>
      </c>
      <c r="F99" s="27">
        <v>33099</v>
      </c>
      <c r="G99" s="27" t="s">
        <v>519</v>
      </c>
      <c r="H99" s="27">
        <v>630733055</v>
      </c>
      <c r="I99" s="27" t="s">
        <v>5</v>
      </c>
      <c r="J99" s="27">
        <v>7</v>
      </c>
      <c r="K99" s="27" t="s">
        <v>10</v>
      </c>
      <c r="L99" s="27">
        <v>45161.588888888997</v>
      </c>
      <c r="M99" s="27" t="s">
        <v>20</v>
      </c>
      <c r="N99" s="27" t="s">
        <v>11</v>
      </c>
      <c r="O99" s="27" t="s">
        <v>520</v>
      </c>
      <c r="P99" s="27" t="s">
        <v>12</v>
      </c>
      <c r="Q99" s="27" t="s">
        <v>13</v>
      </c>
      <c r="R99" s="27">
        <v>0</v>
      </c>
      <c r="S99" s="27" t="s">
        <v>14</v>
      </c>
      <c r="T99" s="27" t="s">
        <v>521</v>
      </c>
      <c r="U99" s="27">
        <v>33.03</v>
      </c>
    </row>
    <row r="100" spans="1:21" ht="15" customHeight="1" x14ac:dyDescent="0.25">
      <c r="A100" s="27" t="s">
        <v>522</v>
      </c>
      <c r="B100" s="27">
        <v>108</v>
      </c>
      <c r="C100" s="27" t="s">
        <v>523</v>
      </c>
      <c r="D100" s="27" t="s">
        <v>76</v>
      </c>
      <c r="E100" s="27" t="s">
        <v>524</v>
      </c>
      <c r="F100" s="27">
        <v>27677</v>
      </c>
      <c r="G100" s="27" t="s">
        <v>525</v>
      </c>
      <c r="H100" s="27">
        <v>674974742</v>
      </c>
      <c r="I100" s="27" t="s">
        <v>5</v>
      </c>
      <c r="J100" s="27">
        <v>7</v>
      </c>
      <c r="K100" s="27" t="s">
        <v>10</v>
      </c>
      <c r="L100" s="27">
        <v>45161.640277778002</v>
      </c>
      <c r="M100" s="27" t="s">
        <v>19</v>
      </c>
      <c r="N100" s="27" t="s">
        <v>11</v>
      </c>
      <c r="O100" s="27" t="s">
        <v>526</v>
      </c>
      <c r="P100" s="27" t="s">
        <v>12</v>
      </c>
      <c r="Q100" s="27" t="s">
        <v>13</v>
      </c>
      <c r="R100" s="27">
        <v>0</v>
      </c>
      <c r="S100" s="27" t="s">
        <v>14</v>
      </c>
      <c r="T100" s="27" t="s">
        <v>527</v>
      </c>
      <c r="U100" s="27">
        <v>47.88</v>
      </c>
    </row>
    <row r="101" spans="1:21" ht="15" customHeight="1" x14ac:dyDescent="0.25">
      <c r="A101" s="27" t="s">
        <v>528</v>
      </c>
      <c r="B101" s="27">
        <v>109</v>
      </c>
      <c r="C101" s="27" t="s">
        <v>529</v>
      </c>
      <c r="D101" s="27" t="s">
        <v>530</v>
      </c>
      <c r="E101" s="27" t="s">
        <v>531</v>
      </c>
      <c r="F101" s="27">
        <v>31895</v>
      </c>
      <c r="G101" s="27" t="s">
        <v>532</v>
      </c>
      <c r="H101" s="27">
        <v>669575868</v>
      </c>
      <c r="I101" s="27" t="s">
        <v>5</v>
      </c>
      <c r="J101" s="27">
        <v>7</v>
      </c>
      <c r="K101" s="27" t="s">
        <v>10</v>
      </c>
      <c r="L101" s="27">
        <v>45161.681944443997</v>
      </c>
      <c r="M101" s="27" t="s">
        <v>18</v>
      </c>
      <c r="N101" s="27" t="s">
        <v>11</v>
      </c>
      <c r="O101" s="27" t="s">
        <v>533</v>
      </c>
      <c r="P101" s="27" t="s">
        <v>12</v>
      </c>
      <c r="Q101" s="27" t="s">
        <v>13</v>
      </c>
      <c r="R101" s="27">
        <v>0</v>
      </c>
      <c r="S101" s="27" t="s">
        <v>14</v>
      </c>
      <c r="T101" s="27" t="s">
        <v>534</v>
      </c>
      <c r="U101" s="27">
        <v>36.33</v>
      </c>
    </row>
    <row r="102" spans="1:21" ht="15" customHeight="1" x14ac:dyDescent="0.25">
      <c r="A102" s="27" t="s">
        <v>535</v>
      </c>
      <c r="B102" s="27">
        <v>110</v>
      </c>
      <c r="C102" s="27" t="s">
        <v>536</v>
      </c>
      <c r="D102" s="27" t="s">
        <v>537</v>
      </c>
      <c r="E102" s="27" t="s">
        <v>24</v>
      </c>
      <c r="F102" s="27">
        <v>29693</v>
      </c>
      <c r="G102" s="27" t="s">
        <v>538</v>
      </c>
      <c r="H102" s="27">
        <v>681183492</v>
      </c>
      <c r="I102" s="27" t="s">
        <v>5</v>
      </c>
      <c r="J102" s="27">
        <v>7</v>
      </c>
      <c r="K102" s="27" t="s">
        <v>10</v>
      </c>
      <c r="L102" s="27">
        <v>45161.731944444</v>
      </c>
      <c r="M102" s="27" t="s">
        <v>21</v>
      </c>
      <c r="N102" s="27" t="s">
        <v>11</v>
      </c>
      <c r="O102" s="27" t="s">
        <v>539</v>
      </c>
      <c r="P102" s="27" t="s">
        <v>12</v>
      </c>
      <c r="Q102" s="27" t="s">
        <v>13</v>
      </c>
      <c r="R102" s="27">
        <v>0</v>
      </c>
      <c r="S102" s="27" t="s">
        <v>14</v>
      </c>
      <c r="T102" s="27" t="s">
        <v>540</v>
      </c>
      <c r="U102" s="27">
        <v>42.36</v>
      </c>
    </row>
    <row r="103" spans="1:21" ht="15" customHeight="1" x14ac:dyDescent="0.25">
      <c r="A103" s="27" t="s">
        <v>541</v>
      </c>
      <c r="B103" s="27">
        <v>111</v>
      </c>
      <c r="C103" s="27" t="s">
        <v>96</v>
      </c>
      <c r="D103" s="27" t="s">
        <v>15</v>
      </c>
      <c r="E103" s="27" t="s">
        <v>542</v>
      </c>
      <c r="F103" s="27">
        <v>23878</v>
      </c>
      <c r="G103" s="27" t="s">
        <v>543</v>
      </c>
      <c r="H103" s="27">
        <v>665270149</v>
      </c>
      <c r="I103" s="27" t="s">
        <v>5</v>
      </c>
      <c r="J103" s="27">
        <v>7</v>
      </c>
      <c r="K103" s="27" t="s">
        <v>10</v>
      </c>
      <c r="L103" s="27">
        <v>45161.756249999999</v>
      </c>
      <c r="M103" s="27" t="s">
        <v>20</v>
      </c>
      <c r="N103" s="27" t="s">
        <v>11</v>
      </c>
      <c r="O103" s="27" t="s">
        <v>544</v>
      </c>
      <c r="P103" s="27" t="s">
        <v>12</v>
      </c>
      <c r="Q103" s="27" t="s">
        <v>13</v>
      </c>
      <c r="R103" s="27">
        <v>0</v>
      </c>
      <c r="S103" s="27" t="s">
        <v>14</v>
      </c>
      <c r="T103" s="27" t="s">
        <v>545</v>
      </c>
      <c r="U103" s="27">
        <v>58.28</v>
      </c>
    </row>
    <row r="104" spans="1:21" ht="15" customHeight="1" x14ac:dyDescent="0.25">
      <c r="A104" s="27" t="s">
        <v>546</v>
      </c>
      <c r="B104" s="27">
        <v>112</v>
      </c>
      <c r="C104" s="27" t="s">
        <v>547</v>
      </c>
      <c r="D104" s="27" t="s">
        <v>548</v>
      </c>
      <c r="E104" s="27" t="s">
        <v>479</v>
      </c>
      <c r="F104" s="27">
        <v>25608</v>
      </c>
      <c r="G104" s="27" t="s">
        <v>549</v>
      </c>
      <c r="H104" s="27">
        <v>33633242954</v>
      </c>
      <c r="I104" s="27" t="s">
        <v>5</v>
      </c>
      <c r="J104" s="27">
        <v>7</v>
      </c>
      <c r="K104" s="27" t="s">
        <v>10</v>
      </c>
      <c r="L104" s="27">
        <v>45161.772916667003</v>
      </c>
      <c r="M104" s="27" t="s">
        <v>20</v>
      </c>
      <c r="N104" s="27" t="s">
        <v>11</v>
      </c>
      <c r="O104" s="27" t="s">
        <v>550</v>
      </c>
      <c r="P104" s="27" t="s">
        <v>12</v>
      </c>
      <c r="Q104" s="27" t="s">
        <v>13</v>
      </c>
      <c r="R104" s="27">
        <v>0</v>
      </c>
      <c r="S104" s="27" t="s">
        <v>14</v>
      </c>
      <c r="T104" s="27" t="s">
        <v>551</v>
      </c>
      <c r="U104" s="27">
        <v>53.54</v>
      </c>
    </row>
    <row r="105" spans="1:21" ht="15" customHeight="1" x14ac:dyDescent="0.25">
      <c r="A105" s="27" t="s">
        <v>552</v>
      </c>
      <c r="B105" s="27">
        <v>113</v>
      </c>
      <c r="C105" s="27" t="s">
        <v>553</v>
      </c>
      <c r="D105" s="27" t="s">
        <v>344</v>
      </c>
      <c r="E105" s="27" t="s">
        <v>554</v>
      </c>
      <c r="F105" s="27">
        <v>29182</v>
      </c>
      <c r="G105" s="27" t="s">
        <v>555</v>
      </c>
      <c r="H105" s="27">
        <v>609186238</v>
      </c>
      <c r="I105" s="27" t="s">
        <v>5</v>
      </c>
      <c r="J105" s="27">
        <v>7</v>
      </c>
      <c r="K105" s="27" t="s">
        <v>10</v>
      </c>
      <c r="L105" s="27">
        <v>45161.774305555999</v>
      </c>
      <c r="M105" s="27" t="s">
        <v>20</v>
      </c>
      <c r="N105" s="27" t="s">
        <v>11</v>
      </c>
      <c r="O105" s="27" t="s">
        <v>556</v>
      </c>
      <c r="P105" s="27" t="s">
        <v>12</v>
      </c>
      <c r="Q105" s="27" t="s">
        <v>13</v>
      </c>
      <c r="R105" s="27">
        <v>0</v>
      </c>
      <c r="S105" s="27" t="s">
        <v>14</v>
      </c>
      <c r="T105" s="27" t="s">
        <v>557</v>
      </c>
      <c r="U105" s="27">
        <v>43.76</v>
      </c>
    </row>
    <row r="106" spans="1:21" ht="15" customHeight="1" x14ac:dyDescent="0.25">
      <c r="A106" s="27" t="s">
        <v>558</v>
      </c>
      <c r="B106" s="27">
        <v>114</v>
      </c>
      <c r="C106" s="27" t="s">
        <v>559</v>
      </c>
      <c r="D106" s="27" t="s">
        <v>560</v>
      </c>
      <c r="E106" s="27" t="s">
        <v>561</v>
      </c>
      <c r="F106" s="27">
        <v>33546</v>
      </c>
      <c r="G106" s="27" t="s">
        <v>562</v>
      </c>
      <c r="H106" s="27">
        <v>665991920</v>
      </c>
      <c r="I106" s="27" t="s">
        <v>5</v>
      </c>
      <c r="J106" s="27">
        <v>7</v>
      </c>
      <c r="K106" s="27" t="s">
        <v>10</v>
      </c>
      <c r="L106" s="27">
        <v>45161.777777777999</v>
      </c>
      <c r="M106" s="27" t="s">
        <v>19</v>
      </c>
      <c r="N106" s="27" t="s">
        <v>11</v>
      </c>
      <c r="O106" s="27" t="s">
        <v>563</v>
      </c>
      <c r="P106" s="27" t="s">
        <v>12</v>
      </c>
      <c r="Q106" s="27" t="s">
        <v>13</v>
      </c>
      <c r="R106" s="27">
        <v>0</v>
      </c>
      <c r="S106" s="27" t="s">
        <v>14</v>
      </c>
      <c r="T106" s="27" t="s">
        <v>564</v>
      </c>
      <c r="U106" s="27">
        <v>31.81</v>
      </c>
    </row>
    <row r="107" spans="1:21" ht="15" customHeight="1" x14ac:dyDescent="0.25">
      <c r="A107" s="27" t="s">
        <v>565</v>
      </c>
      <c r="B107" s="27">
        <v>115</v>
      </c>
      <c r="C107" s="27" t="s">
        <v>566</v>
      </c>
      <c r="D107" s="27" t="s">
        <v>247</v>
      </c>
      <c r="E107" s="27" t="s">
        <v>567</v>
      </c>
      <c r="F107" s="27">
        <v>26426</v>
      </c>
      <c r="G107" s="27" t="s">
        <v>568</v>
      </c>
      <c r="H107" s="27">
        <v>670926932</v>
      </c>
      <c r="I107" s="27" t="s">
        <v>5</v>
      </c>
      <c r="J107" s="27">
        <v>7</v>
      </c>
      <c r="K107" s="27" t="s">
        <v>10</v>
      </c>
      <c r="L107" s="27">
        <v>45161.813194444003</v>
      </c>
      <c r="M107" s="27" t="s">
        <v>20</v>
      </c>
      <c r="N107" s="27" t="s">
        <v>11</v>
      </c>
      <c r="O107" s="27" t="s">
        <v>569</v>
      </c>
      <c r="P107" s="27" t="s">
        <v>12</v>
      </c>
      <c r="Q107" s="27" t="s">
        <v>13</v>
      </c>
      <c r="R107" s="27">
        <v>0</v>
      </c>
      <c r="S107" s="27" t="s">
        <v>14</v>
      </c>
      <c r="T107" s="27" t="s">
        <v>38</v>
      </c>
      <c r="U107" s="27">
        <v>51.3</v>
      </c>
    </row>
    <row r="108" spans="1:21" ht="15" customHeight="1" x14ac:dyDescent="0.25">
      <c r="A108" s="27" t="s">
        <v>570</v>
      </c>
      <c r="B108" s="27">
        <v>116</v>
      </c>
      <c r="C108" s="27" t="s">
        <v>571</v>
      </c>
      <c r="D108" s="27" t="s">
        <v>572</v>
      </c>
      <c r="E108" s="27" t="s">
        <v>24</v>
      </c>
      <c r="F108" s="27">
        <v>31295</v>
      </c>
      <c r="G108" s="27" t="s">
        <v>573</v>
      </c>
      <c r="H108" s="27">
        <v>667493199</v>
      </c>
      <c r="I108" s="27" t="s">
        <v>5</v>
      </c>
      <c r="J108" s="27">
        <v>7</v>
      </c>
      <c r="K108" s="27" t="s">
        <v>10</v>
      </c>
      <c r="L108" s="27">
        <v>45161.822916666999</v>
      </c>
      <c r="M108" s="27" t="s">
        <v>18</v>
      </c>
      <c r="N108" s="27" t="s">
        <v>11</v>
      </c>
      <c r="O108" s="27" t="s">
        <v>574</v>
      </c>
      <c r="P108" s="27" t="s">
        <v>12</v>
      </c>
      <c r="Q108" s="27" t="s">
        <v>13</v>
      </c>
      <c r="R108" s="27">
        <v>0</v>
      </c>
      <c r="S108" s="27" t="s">
        <v>14</v>
      </c>
      <c r="T108" s="27" t="s">
        <v>16</v>
      </c>
      <c r="U108" s="27">
        <v>37.97</v>
      </c>
    </row>
    <row r="109" spans="1:21" ht="15" customHeight="1" x14ac:dyDescent="0.25">
      <c r="A109" s="27" t="s">
        <v>575</v>
      </c>
      <c r="B109" s="27">
        <v>117</v>
      </c>
      <c r="C109" s="27" t="s">
        <v>576</v>
      </c>
      <c r="D109" s="27" t="s">
        <v>577</v>
      </c>
      <c r="E109" s="27" t="s">
        <v>578</v>
      </c>
      <c r="F109" s="27">
        <v>31639</v>
      </c>
      <c r="G109" s="27" t="s">
        <v>579</v>
      </c>
      <c r="H109" s="27">
        <v>645302798</v>
      </c>
      <c r="I109" s="27" t="s">
        <v>5</v>
      </c>
      <c r="J109" s="27">
        <v>7</v>
      </c>
      <c r="K109" s="27" t="s">
        <v>10</v>
      </c>
      <c r="L109" s="27">
        <v>45161.829861111</v>
      </c>
      <c r="M109" s="27" t="s">
        <v>20</v>
      </c>
      <c r="N109" s="27" t="s">
        <v>11</v>
      </c>
      <c r="O109" s="27" t="s">
        <v>580</v>
      </c>
      <c r="P109" s="27" t="s">
        <v>12</v>
      </c>
      <c r="Q109" s="27" t="s">
        <v>13</v>
      </c>
      <c r="R109" s="27">
        <v>0</v>
      </c>
      <c r="S109" s="27" t="s">
        <v>14</v>
      </c>
      <c r="T109" s="27" t="s">
        <v>581</v>
      </c>
      <c r="U109" s="27">
        <v>37.03</v>
      </c>
    </row>
    <row r="110" spans="1:21" ht="15" customHeight="1" x14ac:dyDescent="0.25">
      <c r="A110" s="27" t="s">
        <v>582</v>
      </c>
      <c r="B110" s="27">
        <v>118</v>
      </c>
      <c r="C110" s="27" t="s">
        <v>583</v>
      </c>
      <c r="D110" s="27" t="s">
        <v>584</v>
      </c>
      <c r="E110" s="27" t="s">
        <v>263</v>
      </c>
      <c r="F110" s="27">
        <v>29464</v>
      </c>
      <c r="G110" s="27" t="s">
        <v>585</v>
      </c>
      <c r="H110" s="27">
        <v>619876689</v>
      </c>
      <c r="I110" s="27" t="s">
        <v>5</v>
      </c>
      <c r="J110" s="27">
        <v>7</v>
      </c>
      <c r="K110" s="27" t="s">
        <v>10</v>
      </c>
      <c r="L110" s="27">
        <v>45161.844444444003</v>
      </c>
      <c r="M110" s="27" t="s">
        <v>17</v>
      </c>
      <c r="N110" s="27" t="s">
        <v>11</v>
      </c>
      <c r="O110" s="27" t="s">
        <v>586</v>
      </c>
      <c r="P110" s="27" t="s">
        <v>12</v>
      </c>
      <c r="Q110" s="27" t="s">
        <v>13</v>
      </c>
      <c r="R110" s="27">
        <v>0</v>
      </c>
      <c r="S110" s="27" t="s">
        <v>14</v>
      </c>
      <c r="T110" s="27" t="s">
        <v>135</v>
      </c>
      <c r="U110" s="27">
        <v>42.99</v>
      </c>
    </row>
    <row r="111" spans="1:21" ht="15" customHeight="1" x14ac:dyDescent="0.25">
      <c r="A111" s="27" t="s">
        <v>587</v>
      </c>
      <c r="B111" s="27">
        <v>120</v>
      </c>
      <c r="C111" s="27" t="s">
        <v>588</v>
      </c>
      <c r="D111" s="27" t="s">
        <v>152</v>
      </c>
      <c r="E111" s="27" t="s">
        <v>437</v>
      </c>
      <c r="F111" s="27">
        <v>25173</v>
      </c>
      <c r="G111" s="27" t="s">
        <v>589</v>
      </c>
      <c r="H111" s="27">
        <v>33642911033</v>
      </c>
      <c r="I111" s="27" t="s">
        <v>5</v>
      </c>
      <c r="J111" s="27">
        <v>7</v>
      </c>
      <c r="K111" s="27" t="s">
        <v>10</v>
      </c>
      <c r="L111" s="27">
        <v>45161.861805556</v>
      </c>
      <c r="M111" s="27" t="s">
        <v>22</v>
      </c>
      <c r="N111" s="27" t="s">
        <v>11</v>
      </c>
      <c r="O111" s="27" t="s">
        <v>590</v>
      </c>
      <c r="P111" s="27" t="s">
        <v>12</v>
      </c>
      <c r="Q111" s="27" t="s">
        <v>13</v>
      </c>
      <c r="R111" s="27">
        <v>0</v>
      </c>
      <c r="S111" s="27" t="s">
        <v>14</v>
      </c>
      <c r="T111" s="27" t="s">
        <v>591</v>
      </c>
      <c r="U111" s="27">
        <v>54.74</v>
      </c>
    </row>
    <row r="112" spans="1:21" ht="15" customHeight="1" x14ac:dyDescent="0.25">
      <c r="A112" s="27" t="s">
        <v>592</v>
      </c>
      <c r="B112" s="27">
        <v>121</v>
      </c>
      <c r="C112" s="27" t="s">
        <v>593</v>
      </c>
      <c r="D112" s="27" t="s">
        <v>247</v>
      </c>
      <c r="E112" s="27" t="s">
        <v>594</v>
      </c>
      <c r="F112" s="27">
        <v>26698</v>
      </c>
      <c r="G112" s="27" t="s">
        <v>595</v>
      </c>
      <c r="H112" s="27">
        <v>674434508</v>
      </c>
      <c r="I112" s="27" t="s">
        <v>5</v>
      </c>
      <c r="J112" s="27">
        <v>7</v>
      </c>
      <c r="K112" s="27" t="s">
        <v>10</v>
      </c>
      <c r="L112" s="27">
        <v>45161.868055555999</v>
      </c>
      <c r="M112" s="27" t="s">
        <v>19</v>
      </c>
      <c r="N112" s="27" t="s">
        <v>11</v>
      </c>
      <c r="O112" s="27" t="s">
        <v>596</v>
      </c>
      <c r="P112" s="27" t="s">
        <v>12</v>
      </c>
      <c r="Q112" s="27" t="s">
        <v>13</v>
      </c>
      <c r="R112" s="27">
        <v>0</v>
      </c>
      <c r="S112" s="27" t="s">
        <v>14</v>
      </c>
      <c r="T112" s="27" t="s">
        <v>597</v>
      </c>
      <c r="U112" s="27">
        <v>50.56</v>
      </c>
    </row>
    <row r="113" spans="1:21" ht="15" customHeight="1" x14ac:dyDescent="0.25">
      <c r="A113" s="27" t="s">
        <v>598</v>
      </c>
      <c r="B113" s="27">
        <v>122</v>
      </c>
      <c r="C113" s="27" t="s">
        <v>599</v>
      </c>
      <c r="D113" s="27" t="s">
        <v>600</v>
      </c>
      <c r="E113" s="27" t="s">
        <v>601</v>
      </c>
      <c r="F113" s="27">
        <v>33090</v>
      </c>
      <c r="G113" s="27" t="s">
        <v>602</v>
      </c>
      <c r="H113" s="27">
        <v>764422846</v>
      </c>
      <c r="I113" s="27" t="s">
        <v>5</v>
      </c>
      <c r="J113" s="27">
        <v>7</v>
      </c>
      <c r="K113" s="27" t="s">
        <v>10</v>
      </c>
      <c r="L113" s="27">
        <v>45161.881249999999</v>
      </c>
      <c r="M113" s="27" t="s">
        <v>19</v>
      </c>
      <c r="N113" s="27" t="s">
        <v>11</v>
      </c>
      <c r="O113" s="27" t="s">
        <v>603</v>
      </c>
      <c r="P113" s="27" t="s">
        <v>12</v>
      </c>
      <c r="Q113" s="27" t="s">
        <v>13</v>
      </c>
      <c r="R113" s="27">
        <v>0</v>
      </c>
      <c r="S113" s="27" t="s">
        <v>14</v>
      </c>
      <c r="T113" s="27" t="s">
        <v>521</v>
      </c>
      <c r="U113" s="27">
        <v>33.06</v>
      </c>
    </row>
    <row r="114" spans="1:21" ht="15" customHeight="1" x14ac:dyDescent="0.25">
      <c r="A114" s="27" t="s">
        <v>604</v>
      </c>
      <c r="B114" s="27">
        <v>123</v>
      </c>
      <c r="C114" s="27" t="s">
        <v>605</v>
      </c>
      <c r="D114" s="27" t="s">
        <v>606</v>
      </c>
      <c r="E114" s="27" t="s">
        <v>50</v>
      </c>
      <c r="F114" s="27">
        <v>27326</v>
      </c>
      <c r="G114" s="27" t="s">
        <v>607</v>
      </c>
      <c r="H114" s="27">
        <v>664143984</v>
      </c>
      <c r="I114" s="27" t="s">
        <v>5</v>
      </c>
      <c r="J114" s="27">
        <v>7</v>
      </c>
      <c r="K114" s="27" t="s">
        <v>10</v>
      </c>
      <c r="L114" s="27">
        <v>45161.887499999997</v>
      </c>
      <c r="M114" s="27" t="s">
        <v>17</v>
      </c>
      <c r="N114" s="27" t="s">
        <v>11</v>
      </c>
      <c r="O114" s="27" t="s">
        <v>608</v>
      </c>
      <c r="P114" s="27" t="s">
        <v>12</v>
      </c>
      <c r="Q114" s="27" t="s">
        <v>13</v>
      </c>
      <c r="R114" s="27">
        <v>0</v>
      </c>
      <c r="S114" s="27" t="s">
        <v>14</v>
      </c>
      <c r="T114" s="27" t="s">
        <v>251</v>
      </c>
      <c r="U114" s="27">
        <v>48.84</v>
      </c>
    </row>
    <row r="115" spans="1:21" ht="15" customHeight="1" x14ac:dyDescent="0.25">
      <c r="A115" s="27" t="s">
        <v>609</v>
      </c>
      <c r="B115" s="27">
        <v>124</v>
      </c>
      <c r="C115" s="27" t="s">
        <v>610</v>
      </c>
      <c r="D115" s="27" t="s">
        <v>354</v>
      </c>
      <c r="E115" s="27" t="s">
        <v>611</v>
      </c>
      <c r="F115" s="27">
        <v>26415</v>
      </c>
      <c r="G115" s="27" t="s">
        <v>612</v>
      </c>
      <c r="H115" s="27">
        <v>676232001</v>
      </c>
      <c r="I115" s="27" t="s">
        <v>5</v>
      </c>
      <c r="J115" s="27">
        <v>7</v>
      </c>
      <c r="K115" s="27" t="s">
        <v>10</v>
      </c>
      <c r="L115" s="27">
        <v>45161.920138889</v>
      </c>
      <c r="M115" s="27" t="s">
        <v>20</v>
      </c>
      <c r="N115" s="27" t="s">
        <v>11</v>
      </c>
      <c r="O115" s="27" t="s">
        <v>613</v>
      </c>
      <c r="P115" s="27" t="s">
        <v>12</v>
      </c>
      <c r="Q115" s="27" t="s">
        <v>13</v>
      </c>
      <c r="R115" s="27">
        <v>0</v>
      </c>
      <c r="S115" s="27" t="s">
        <v>14</v>
      </c>
      <c r="T115" s="27" t="s">
        <v>614</v>
      </c>
      <c r="U115" s="27">
        <v>51.33</v>
      </c>
    </row>
    <row r="116" spans="1:21" ht="15" customHeight="1" x14ac:dyDescent="0.25">
      <c r="A116" s="27" t="s">
        <v>615</v>
      </c>
      <c r="B116" s="27">
        <v>125</v>
      </c>
      <c r="C116" s="27" t="s">
        <v>616</v>
      </c>
      <c r="D116" s="27" t="s">
        <v>617</v>
      </c>
      <c r="E116" s="27" t="s">
        <v>618</v>
      </c>
      <c r="F116" s="27">
        <v>23556</v>
      </c>
      <c r="G116" s="27" t="s">
        <v>619</v>
      </c>
      <c r="H116" s="27">
        <v>761844795</v>
      </c>
      <c r="I116" s="27" t="s">
        <v>5</v>
      </c>
      <c r="J116" s="27">
        <v>7</v>
      </c>
      <c r="K116" s="27" t="s">
        <v>10</v>
      </c>
      <c r="L116" s="27">
        <v>45161.938888889003</v>
      </c>
      <c r="M116" s="27" t="s">
        <v>22</v>
      </c>
      <c r="N116" s="27" t="s">
        <v>11</v>
      </c>
      <c r="O116" s="27" t="s">
        <v>620</v>
      </c>
      <c r="P116" s="27" t="s">
        <v>12</v>
      </c>
      <c r="Q116" s="27" t="s">
        <v>13</v>
      </c>
      <c r="R116" s="27">
        <v>0</v>
      </c>
      <c r="S116" s="27" t="s">
        <v>14</v>
      </c>
      <c r="T116" s="27" t="s">
        <v>621</v>
      </c>
      <c r="U116" s="27">
        <v>59.16</v>
      </c>
    </row>
    <row r="117" spans="1:21" ht="15" customHeight="1" x14ac:dyDescent="0.25">
      <c r="A117" s="27" t="s">
        <v>622</v>
      </c>
      <c r="B117" s="27">
        <v>126</v>
      </c>
      <c r="C117" s="27" t="s">
        <v>623</v>
      </c>
      <c r="D117" s="27" t="s">
        <v>409</v>
      </c>
      <c r="E117" s="27" t="s">
        <v>24</v>
      </c>
      <c r="F117" s="27">
        <v>26631</v>
      </c>
      <c r="G117" s="27" t="s">
        <v>624</v>
      </c>
      <c r="H117" s="27">
        <v>679858691</v>
      </c>
      <c r="I117" s="27" t="s">
        <v>5</v>
      </c>
      <c r="J117" s="27">
        <v>7</v>
      </c>
      <c r="K117" s="27" t="s">
        <v>10</v>
      </c>
      <c r="L117" s="27">
        <v>45161.946527777996</v>
      </c>
      <c r="M117" s="27" t="s">
        <v>21</v>
      </c>
      <c r="N117" s="27" t="s">
        <v>11</v>
      </c>
      <c r="O117" s="27" t="s">
        <v>625</v>
      </c>
      <c r="P117" s="27" t="s">
        <v>12</v>
      </c>
      <c r="Q117" s="27" t="s">
        <v>13</v>
      </c>
      <c r="R117" s="27">
        <v>0</v>
      </c>
      <c r="S117" s="27" t="s">
        <v>14</v>
      </c>
      <c r="T117" s="27" t="s">
        <v>626</v>
      </c>
      <c r="U117" s="27">
        <v>50.74</v>
      </c>
    </row>
    <row r="118" spans="1:21" ht="15" customHeight="1" x14ac:dyDescent="0.25">
      <c r="A118" s="27" t="s">
        <v>627</v>
      </c>
      <c r="B118" s="27">
        <v>127</v>
      </c>
      <c r="C118" s="27" t="s">
        <v>623</v>
      </c>
      <c r="D118" s="27" t="s">
        <v>628</v>
      </c>
      <c r="E118" s="27" t="s">
        <v>24</v>
      </c>
      <c r="F118" s="27">
        <v>39464</v>
      </c>
      <c r="G118" s="27" t="s">
        <v>624</v>
      </c>
      <c r="H118" s="27">
        <v>679858691</v>
      </c>
      <c r="I118" s="27" t="s">
        <v>5</v>
      </c>
      <c r="J118" s="27">
        <v>7</v>
      </c>
      <c r="K118" s="27" t="s">
        <v>10</v>
      </c>
      <c r="L118" s="27">
        <v>45161.946527777996</v>
      </c>
      <c r="M118" s="27" t="s">
        <v>21</v>
      </c>
      <c r="N118" s="27" t="s">
        <v>11</v>
      </c>
      <c r="O118" s="27" t="s">
        <v>629</v>
      </c>
      <c r="P118" s="27" t="s">
        <v>12</v>
      </c>
      <c r="Q118" s="27" t="s">
        <v>13</v>
      </c>
      <c r="R118" s="27">
        <v>0</v>
      </c>
      <c r="S118" s="27" t="s">
        <v>14</v>
      </c>
      <c r="T118" s="27" t="s">
        <v>630</v>
      </c>
      <c r="U118" s="27">
        <v>15.61</v>
      </c>
    </row>
    <row r="119" spans="1:21" ht="15" customHeight="1" x14ac:dyDescent="0.25">
      <c r="A119" s="27" t="s">
        <v>631</v>
      </c>
      <c r="B119" s="27">
        <v>128</v>
      </c>
      <c r="C119" s="27" t="s">
        <v>632</v>
      </c>
      <c r="D119" s="27" t="s">
        <v>633</v>
      </c>
      <c r="E119" s="27" t="s">
        <v>512</v>
      </c>
      <c r="F119" s="27">
        <v>24736</v>
      </c>
      <c r="G119" s="27" t="s">
        <v>634</v>
      </c>
      <c r="H119" s="27">
        <v>633712661</v>
      </c>
      <c r="I119" s="27" t="s">
        <v>5</v>
      </c>
      <c r="J119" s="27">
        <v>7</v>
      </c>
      <c r="K119" s="27" t="s">
        <v>10</v>
      </c>
      <c r="L119" s="27">
        <v>45162.282638889003</v>
      </c>
      <c r="M119" s="27" t="s">
        <v>22</v>
      </c>
      <c r="N119" s="27" t="s">
        <v>11</v>
      </c>
      <c r="O119" s="27" t="s">
        <v>635</v>
      </c>
      <c r="P119" s="27" t="s">
        <v>12</v>
      </c>
      <c r="Q119" s="27" t="s">
        <v>13</v>
      </c>
      <c r="R119" s="27">
        <v>0</v>
      </c>
      <c r="S119" s="27" t="s">
        <v>14</v>
      </c>
      <c r="T119" s="27" t="s">
        <v>636</v>
      </c>
      <c r="U119" s="27">
        <v>55.93</v>
      </c>
    </row>
    <row r="120" spans="1:21" ht="15" customHeight="1" x14ac:dyDescent="0.25">
      <c r="A120" s="27" t="s">
        <v>637</v>
      </c>
      <c r="B120" s="27">
        <v>129</v>
      </c>
      <c r="C120" s="27" t="s">
        <v>638</v>
      </c>
      <c r="D120" s="27" t="s">
        <v>633</v>
      </c>
      <c r="E120" s="27" t="s">
        <v>639</v>
      </c>
      <c r="F120" s="27">
        <v>23775</v>
      </c>
      <c r="G120" s="27" t="s">
        <v>640</v>
      </c>
      <c r="H120" s="27">
        <v>617014775</v>
      </c>
      <c r="I120" s="27" t="s">
        <v>5</v>
      </c>
      <c r="J120" s="27">
        <v>7</v>
      </c>
      <c r="K120" s="27" t="s">
        <v>10</v>
      </c>
      <c r="L120" s="27">
        <v>45162.322222221999</v>
      </c>
      <c r="M120" s="27" t="s">
        <v>22</v>
      </c>
      <c r="N120" s="27" t="s">
        <v>11</v>
      </c>
      <c r="O120" s="27" t="s">
        <v>641</v>
      </c>
      <c r="P120" s="27" t="s">
        <v>12</v>
      </c>
      <c r="Q120" s="27" t="s">
        <v>13</v>
      </c>
      <c r="R120" s="27">
        <v>0</v>
      </c>
      <c r="S120" s="27" t="s">
        <v>14</v>
      </c>
      <c r="T120" s="27" t="s">
        <v>642</v>
      </c>
      <c r="U120" s="27">
        <v>58.56</v>
      </c>
    </row>
    <row r="121" spans="1:21" ht="15" customHeight="1" x14ac:dyDescent="0.25">
      <c r="A121" s="27" t="s">
        <v>643</v>
      </c>
      <c r="B121" s="27">
        <v>132</v>
      </c>
      <c r="C121" s="27" t="s">
        <v>644</v>
      </c>
      <c r="D121" s="27" t="s">
        <v>645</v>
      </c>
      <c r="E121" s="27" t="s">
        <v>214</v>
      </c>
      <c r="F121" s="27">
        <v>32291</v>
      </c>
      <c r="G121" s="27" t="s">
        <v>646</v>
      </c>
      <c r="H121" s="27">
        <v>680307303</v>
      </c>
      <c r="I121" s="27" t="s">
        <v>5</v>
      </c>
      <c r="J121" s="27">
        <v>7</v>
      </c>
      <c r="K121" s="27" t="s">
        <v>10</v>
      </c>
      <c r="L121" s="27">
        <v>45162.353472221999</v>
      </c>
      <c r="M121" s="27" t="s">
        <v>19</v>
      </c>
      <c r="N121" s="27" t="s">
        <v>11</v>
      </c>
      <c r="O121" s="27" t="s">
        <v>647</v>
      </c>
      <c r="P121" s="27" t="s">
        <v>12</v>
      </c>
      <c r="Q121" s="27" t="s">
        <v>13</v>
      </c>
      <c r="R121" s="27">
        <v>0</v>
      </c>
      <c r="S121" s="27" t="s">
        <v>14</v>
      </c>
      <c r="T121" s="27" t="s">
        <v>648</v>
      </c>
      <c r="U121" s="27">
        <v>35.25</v>
      </c>
    </row>
    <row r="122" spans="1:21" ht="15" customHeight="1" x14ac:dyDescent="0.25">
      <c r="A122" s="27" t="s">
        <v>649</v>
      </c>
      <c r="B122" s="27">
        <v>133</v>
      </c>
      <c r="C122" s="27" t="s">
        <v>650</v>
      </c>
      <c r="D122" s="27" t="s">
        <v>651</v>
      </c>
      <c r="E122" s="27" t="s">
        <v>214</v>
      </c>
      <c r="F122" s="27">
        <v>22441</v>
      </c>
      <c r="G122" s="27" t="s">
        <v>652</v>
      </c>
      <c r="H122" s="27">
        <v>769204727</v>
      </c>
      <c r="I122" s="27" t="s">
        <v>5</v>
      </c>
      <c r="J122" s="27">
        <v>7</v>
      </c>
      <c r="K122" s="27" t="s">
        <v>10</v>
      </c>
      <c r="L122" s="27">
        <v>45162.353472221999</v>
      </c>
      <c r="M122" s="27" t="s">
        <v>19</v>
      </c>
      <c r="N122" s="27" t="s">
        <v>11</v>
      </c>
      <c r="O122" s="27" t="s">
        <v>653</v>
      </c>
      <c r="P122" s="27" t="s">
        <v>12</v>
      </c>
      <c r="Q122" s="27" t="s">
        <v>13</v>
      </c>
      <c r="R122" s="27">
        <v>0</v>
      </c>
      <c r="S122" s="27" t="s">
        <v>14</v>
      </c>
      <c r="T122" s="27" t="s">
        <v>654</v>
      </c>
      <c r="U122" s="27">
        <v>62.21</v>
      </c>
    </row>
    <row r="123" spans="1:21" ht="15" customHeight="1" x14ac:dyDescent="0.25">
      <c r="A123" s="27" t="s">
        <v>655</v>
      </c>
      <c r="B123" s="27">
        <v>134</v>
      </c>
      <c r="C123" s="27" t="s">
        <v>656</v>
      </c>
      <c r="D123" s="27" t="s">
        <v>657</v>
      </c>
      <c r="E123" s="27" t="s">
        <v>147</v>
      </c>
      <c r="F123" s="27">
        <v>27408</v>
      </c>
      <c r="G123" s="27" t="s">
        <v>658</v>
      </c>
      <c r="H123" s="27">
        <v>608846761</v>
      </c>
      <c r="I123" s="27" t="s">
        <v>5</v>
      </c>
      <c r="J123" s="27">
        <v>7</v>
      </c>
      <c r="K123" s="27" t="s">
        <v>10</v>
      </c>
      <c r="L123" s="27">
        <v>45162.356249999997</v>
      </c>
      <c r="M123" s="27" t="s">
        <v>20</v>
      </c>
      <c r="N123" s="27" t="s">
        <v>11</v>
      </c>
      <c r="O123" s="27" t="s">
        <v>659</v>
      </c>
      <c r="P123" s="27" t="s">
        <v>12</v>
      </c>
      <c r="Q123" s="27" t="s">
        <v>13</v>
      </c>
      <c r="R123" s="27">
        <v>0</v>
      </c>
      <c r="S123" s="27" t="s">
        <v>14</v>
      </c>
      <c r="T123" s="27" t="s">
        <v>156</v>
      </c>
      <c r="U123" s="27">
        <v>48.62</v>
      </c>
    </row>
    <row r="124" spans="1:21" ht="15" customHeight="1" x14ac:dyDescent="0.25">
      <c r="A124" s="27" t="s">
        <v>660</v>
      </c>
      <c r="B124" s="27">
        <v>135</v>
      </c>
      <c r="C124" s="27" t="s">
        <v>661</v>
      </c>
      <c r="D124" s="27" t="s">
        <v>111</v>
      </c>
      <c r="E124" s="27" t="s">
        <v>512</v>
      </c>
      <c r="F124" s="27">
        <v>23948</v>
      </c>
      <c r="G124" s="27" t="s">
        <v>662</v>
      </c>
      <c r="H124" s="27">
        <v>765237926</v>
      </c>
      <c r="I124" s="27" t="s">
        <v>5</v>
      </c>
      <c r="J124" s="27">
        <v>7</v>
      </c>
      <c r="K124" s="27" t="s">
        <v>10</v>
      </c>
      <c r="L124" s="27">
        <v>45162.370138888997</v>
      </c>
      <c r="M124" s="27" t="s">
        <v>22</v>
      </c>
      <c r="N124" s="27" t="s">
        <v>11</v>
      </c>
      <c r="O124" s="27" t="s">
        <v>663</v>
      </c>
      <c r="P124" s="27" t="s">
        <v>12</v>
      </c>
      <c r="Q124" s="27" t="s">
        <v>13</v>
      </c>
      <c r="R124" s="27">
        <v>0</v>
      </c>
      <c r="S124" s="27" t="s">
        <v>14</v>
      </c>
      <c r="T124" s="27" t="s">
        <v>664</v>
      </c>
      <c r="U124" s="27">
        <v>58.09</v>
      </c>
    </row>
    <row r="125" spans="1:21" ht="15" customHeight="1" x14ac:dyDescent="0.25">
      <c r="A125" s="27" t="s">
        <v>665</v>
      </c>
      <c r="B125" s="27">
        <v>137</v>
      </c>
      <c r="C125" s="27" t="s">
        <v>666</v>
      </c>
      <c r="D125" s="27" t="s">
        <v>414</v>
      </c>
      <c r="E125" s="27" t="s">
        <v>24</v>
      </c>
      <c r="F125" s="27">
        <v>30427</v>
      </c>
      <c r="G125" s="27" t="s">
        <v>667</v>
      </c>
      <c r="H125" s="27">
        <v>687238350</v>
      </c>
      <c r="I125" s="27" t="s">
        <v>5</v>
      </c>
      <c r="J125" s="27">
        <v>7</v>
      </c>
      <c r="K125" s="27" t="s">
        <v>10</v>
      </c>
      <c r="L125" s="27">
        <v>45162.491666667003</v>
      </c>
      <c r="M125" s="27" t="s">
        <v>18</v>
      </c>
      <c r="N125" s="27" t="s">
        <v>11</v>
      </c>
      <c r="O125" s="27" t="s">
        <v>668</v>
      </c>
      <c r="P125" s="27" t="s">
        <v>12</v>
      </c>
      <c r="Q125" s="27" t="s">
        <v>13</v>
      </c>
      <c r="R125" s="27">
        <v>0</v>
      </c>
      <c r="S125" s="27" t="s">
        <v>14</v>
      </c>
      <c r="T125" s="27" t="s">
        <v>68</v>
      </c>
      <c r="U125" s="27">
        <v>40.35</v>
      </c>
    </row>
    <row r="126" spans="1:21" ht="15" customHeight="1" x14ac:dyDescent="0.25">
      <c r="A126" s="27" t="s">
        <v>669</v>
      </c>
      <c r="B126" s="27">
        <v>138</v>
      </c>
      <c r="C126" s="27" t="s">
        <v>670</v>
      </c>
      <c r="D126" s="27" t="s">
        <v>671</v>
      </c>
      <c r="E126" s="27" t="s">
        <v>269</v>
      </c>
      <c r="F126" s="27">
        <v>29812</v>
      </c>
      <c r="G126" s="27" t="s">
        <v>672</v>
      </c>
      <c r="H126" s="27">
        <v>662058697</v>
      </c>
      <c r="I126" s="27" t="s">
        <v>5</v>
      </c>
      <c r="J126" s="27">
        <v>7</v>
      </c>
      <c r="K126" s="27" t="s">
        <v>10</v>
      </c>
      <c r="L126" s="27">
        <v>45162.518055556</v>
      </c>
      <c r="M126" s="27" t="s">
        <v>20</v>
      </c>
      <c r="N126" s="27" t="s">
        <v>11</v>
      </c>
      <c r="O126" s="27" t="s">
        <v>673</v>
      </c>
      <c r="P126" s="27" t="s">
        <v>12</v>
      </c>
      <c r="Q126" s="27" t="s">
        <v>13</v>
      </c>
      <c r="R126" s="27">
        <v>0</v>
      </c>
      <c r="S126" s="27" t="s">
        <v>14</v>
      </c>
      <c r="T126" s="27" t="s">
        <v>674</v>
      </c>
      <c r="U126" s="27">
        <v>42.03</v>
      </c>
    </row>
    <row r="127" spans="1:21" ht="15" customHeight="1" x14ac:dyDescent="0.25">
      <c r="A127" s="27" t="s">
        <v>675</v>
      </c>
      <c r="B127" s="27">
        <v>140</v>
      </c>
      <c r="C127" s="27" t="s">
        <v>676</v>
      </c>
      <c r="D127" s="27" t="s">
        <v>677</v>
      </c>
      <c r="E127" s="27" t="s">
        <v>64</v>
      </c>
      <c r="F127" s="27">
        <v>31893</v>
      </c>
      <c r="G127" s="27" t="s">
        <v>678</v>
      </c>
      <c r="H127" s="27">
        <v>622303118</v>
      </c>
      <c r="I127" s="27" t="s">
        <v>5</v>
      </c>
      <c r="J127" s="27">
        <v>7</v>
      </c>
      <c r="K127" s="27" t="s">
        <v>10</v>
      </c>
      <c r="L127" s="27">
        <v>45162.529166667002</v>
      </c>
      <c r="M127" s="27" t="s">
        <v>20</v>
      </c>
      <c r="N127" s="27" t="s">
        <v>11</v>
      </c>
      <c r="O127" s="27" t="s">
        <v>679</v>
      </c>
      <c r="P127" s="27" t="s">
        <v>12</v>
      </c>
      <c r="Q127" s="27" t="s">
        <v>13</v>
      </c>
      <c r="R127" s="27">
        <v>0</v>
      </c>
      <c r="S127" s="27" t="s">
        <v>14</v>
      </c>
      <c r="T127" s="27" t="s">
        <v>468</v>
      </c>
      <c r="U127" s="27">
        <v>36.340000000000003</v>
      </c>
    </row>
    <row r="128" spans="1:21" ht="15" customHeight="1" x14ac:dyDescent="0.25">
      <c r="A128" s="27" t="s">
        <v>680</v>
      </c>
      <c r="B128" s="27">
        <v>142</v>
      </c>
      <c r="C128" s="27" t="s">
        <v>261</v>
      </c>
      <c r="D128" s="27" t="s">
        <v>262</v>
      </c>
      <c r="E128" s="27" t="s">
        <v>681</v>
      </c>
      <c r="F128" s="27">
        <v>36979</v>
      </c>
      <c r="G128" s="27" t="s">
        <v>682</v>
      </c>
      <c r="H128" s="27">
        <v>642943647</v>
      </c>
      <c r="I128" s="27" t="s">
        <v>5</v>
      </c>
      <c r="J128" s="27">
        <v>7</v>
      </c>
      <c r="K128" s="27" t="s">
        <v>10</v>
      </c>
      <c r="L128" s="27">
        <v>45162.582638888998</v>
      </c>
      <c r="M128" s="27" t="s">
        <v>19</v>
      </c>
      <c r="N128" s="27" t="s">
        <v>11</v>
      </c>
      <c r="O128" s="27" t="s">
        <v>683</v>
      </c>
      <c r="P128" s="27" t="s">
        <v>12</v>
      </c>
      <c r="Q128" s="27" t="s">
        <v>13</v>
      </c>
      <c r="R128" s="27">
        <v>0</v>
      </c>
      <c r="S128" s="27" t="s">
        <v>14</v>
      </c>
      <c r="T128" s="27" t="s">
        <v>684</v>
      </c>
      <c r="U128" s="27">
        <v>22.41</v>
      </c>
    </row>
    <row r="129" spans="1:21" ht="15" customHeight="1" x14ac:dyDescent="0.25">
      <c r="A129" s="27" t="s">
        <v>685</v>
      </c>
      <c r="B129" s="27">
        <v>143</v>
      </c>
      <c r="C129" s="27" t="s">
        <v>686</v>
      </c>
      <c r="D129" s="27" t="s">
        <v>262</v>
      </c>
      <c r="E129" s="27" t="s">
        <v>687</v>
      </c>
      <c r="F129" s="27">
        <v>29503</v>
      </c>
      <c r="G129" s="27" t="s">
        <v>688</v>
      </c>
      <c r="H129" s="27">
        <v>670076621</v>
      </c>
      <c r="I129" s="27" t="s">
        <v>5</v>
      </c>
      <c r="J129" s="27">
        <v>7</v>
      </c>
      <c r="K129" s="27" t="s">
        <v>10</v>
      </c>
      <c r="L129" s="27">
        <v>45162.618750000001</v>
      </c>
      <c r="M129" s="27" t="s">
        <v>20</v>
      </c>
      <c r="N129" s="27" t="s">
        <v>11</v>
      </c>
      <c r="O129" s="27" t="s">
        <v>689</v>
      </c>
      <c r="P129" s="27" t="s">
        <v>12</v>
      </c>
      <c r="Q129" s="27" t="s">
        <v>13</v>
      </c>
      <c r="R129" s="27">
        <v>0</v>
      </c>
      <c r="S129" s="27" t="s">
        <v>14</v>
      </c>
      <c r="T129" s="27" t="s">
        <v>690</v>
      </c>
      <c r="U129" s="27">
        <v>42.88</v>
      </c>
    </row>
    <row r="130" spans="1:21" ht="15" customHeight="1" x14ac:dyDescent="0.25">
      <c r="A130" s="27" t="s">
        <v>691</v>
      </c>
      <c r="B130" s="27">
        <v>144</v>
      </c>
      <c r="C130" s="27" t="s">
        <v>692</v>
      </c>
      <c r="D130" s="27" t="s">
        <v>693</v>
      </c>
      <c r="E130" s="27" t="s">
        <v>369</v>
      </c>
      <c r="F130" s="27">
        <v>32422</v>
      </c>
      <c r="G130" s="27" t="s">
        <v>694</v>
      </c>
      <c r="H130" s="27">
        <v>778542744</v>
      </c>
      <c r="I130" s="27" t="s">
        <v>5</v>
      </c>
      <c r="J130" s="27">
        <v>7</v>
      </c>
      <c r="K130" s="27" t="s">
        <v>10</v>
      </c>
      <c r="L130" s="27">
        <v>45162.621527777999</v>
      </c>
      <c r="M130" s="27" t="s">
        <v>20</v>
      </c>
      <c r="N130" s="27" t="s">
        <v>11</v>
      </c>
      <c r="O130" s="27" t="s">
        <v>695</v>
      </c>
      <c r="P130" s="27" t="s">
        <v>12</v>
      </c>
      <c r="Q130" s="27" t="s">
        <v>13</v>
      </c>
      <c r="R130" s="27">
        <v>0</v>
      </c>
      <c r="S130" s="27" t="s">
        <v>14</v>
      </c>
      <c r="T130" s="27" t="s">
        <v>696</v>
      </c>
      <c r="U130" s="27">
        <v>34.89</v>
      </c>
    </row>
    <row r="131" spans="1:21" ht="15" customHeight="1" x14ac:dyDescent="0.25">
      <c r="A131" s="27" t="s">
        <v>697</v>
      </c>
      <c r="B131" s="27">
        <v>145</v>
      </c>
      <c r="C131" s="27" t="s">
        <v>698</v>
      </c>
      <c r="D131" s="27" t="s">
        <v>699</v>
      </c>
      <c r="E131" s="27" t="s">
        <v>451</v>
      </c>
      <c r="F131" s="27">
        <v>26369</v>
      </c>
      <c r="G131" s="27" t="s">
        <v>700</v>
      </c>
      <c r="H131" s="27">
        <v>678497216</v>
      </c>
      <c r="I131" s="27" t="s">
        <v>5</v>
      </c>
      <c r="J131" s="27">
        <v>7</v>
      </c>
      <c r="K131" s="27" t="s">
        <v>10</v>
      </c>
      <c r="L131" s="27">
        <v>45162.766666666997</v>
      </c>
      <c r="M131" s="27" t="s">
        <v>18</v>
      </c>
      <c r="N131" s="27" t="s">
        <v>11</v>
      </c>
      <c r="O131" s="27" t="s">
        <v>701</v>
      </c>
      <c r="P131" s="27" t="s">
        <v>12</v>
      </c>
      <c r="Q131" s="27" t="s">
        <v>13</v>
      </c>
      <c r="R131" s="27">
        <v>0</v>
      </c>
      <c r="S131" s="27" t="s">
        <v>14</v>
      </c>
      <c r="T131" s="27" t="s">
        <v>173</v>
      </c>
      <c r="U131" s="27">
        <v>51.46</v>
      </c>
    </row>
    <row r="132" spans="1:21" ht="15" customHeight="1" x14ac:dyDescent="0.25">
      <c r="A132" s="27" t="s">
        <v>702</v>
      </c>
      <c r="B132" s="27">
        <v>146</v>
      </c>
      <c r="C132" s="27" t="s">
        <v>703</v>
      </c>
      <c r="D132" s="27" t="s">
        <v>704</v>
      </c>
      <c r="E132" s="27" t="s">
        <v>705</v>
      </c>
      <c r="F132" s="27">
        <v>25914</v>
      </c>
      <c r="G132" s="27" t="s">
        <v>706</v>
      </c>
      <c r="H132" s="27">
        <v>33615571519</v>
      </c>
      <c r="I132" s="27" t="s">
        <v>5</v>
      </c>
      <c r="J132" s="27">
        <v>7</v>
      </c>
      <c r="K132" s="27" t="s">
        <v>10</v>
      </c>
      <c r="L132" s="27">
        <v>45162.777083333</v>
      </c>
      <c r="M132" s="27" t="s">
        <v>20</v>
      </c>
      <c r="N132" s="27" t="s">
        <v>11</v>
      </c>
      <c r="O132" s="27" t="s">
        <v>707</v>
      </c>
      <c r="P132" s="27" t="s">
        <v>12</v>
      </c>
      <c r="Q132" s="27" t="s">
        <v>13</v>
      </c>
      <c r="R132" s="27">
        <v>0</v>
      </c>
      <c r="S132" s="27" t="s">
        <v>14</v>
      </c>
      <c r="T132" s="27" t="s">
        <v>708</v>
      </c>
      <c r="U132" s="27">
        <v>52.71</v>
      </c>
    </row>
    <row r="133" spans="1:21" ht="15" customHeight="1" x14ac:dyDescent="0.25">
      <c r="A133" s="27" t="s">
        <v>709</v>
      </c>
      <c r="B133" s="27">
        <v>149</v>
      </c>
      <c r="C133" s="27" t="s">
        <v>710</v>
      </c>
      <c r="D133" s="27" t="s">
        <v>711</v>
      </c>
      <c r="E133" s="27" t="s">
        <v>712</v>
      </c>
      <c r="F133" s="27">
        <v>30821</v>
      </c>
      <c r="G133" s="27" t="s">
        <v>713</v>
      </c>
      <c r="H133" s="27">
        <v>671193848</v>
      </c>
      <c r="I133" s="27" t="s">
        <v>5</v>
      </c>
      <c r="J133" s="27">
        <v>7</v>
      </c>
      <c r="K133" s="27" t="s">
        <v>10</v>
      </c>
      <c r="L133" s="27">
        <v>45162.788888889001</v>
      </c>
      <c r="M133" s="27" t="s">
        <v>20</v>
      </c>
      <c r="N133" s="27" t="s">
        <v>11</v>
      </c>
      <c r="O133" s="27" t="s">
        <v>714</v>
      </c>
      <c r="P133" s="27" t="s">
        <v>12</v>
      </c>
      <c r="Q133" s="27" t="s">
        <v>13</v>
      </c>
      <c r="R133" s="27">
        <v>0</v>
      </c>
      <c r="S133" s="27" t="s">
        <v>14</v>
      </c>
      <c r="T133" s="27" t="s">
        <v>715</v>
      </c>
      <c r="U133" s="27">
        <v>39.270000000000003</v>
      </c>
    </row>
    <row r="134" spans="1:21" ht="15" customHeight="1" x14ac:dyDescent="0.25">
      <c r="A134" s="27" t="s">
        <v>716</v>
      </c>
      <c r="B134" s="27">
        <v>150</v>
      </c>
      <c r="C134" s="27" t="s">
        <v>717</v>
      </c>
      <c r="D134" s="27" t="s">
        <v>718</v>
      </c>
      <c r="E134" s="27" t="s">
        <v>719</v>
      </c>
      <c r="F134" s="27">
        <v>34651</v>
      </c>
      <c r="G134" s="27" t="s">
        <v>720</v>
      </c>
      <c r="H134" s="27">
        <v>674706658</v>
      </c>
      <c r="I134" s="27" t="s">
        <v>5</v>
      </c>
      <c r="J134" s="27">
        <v>7</v>
      </c>
      <c r="K134" s="27" t="s">
        <v>10</v>
      </c>
      <c r="L134" s="27">
        <v>45162.806250000001</v>
      </c>
      <c r="M134" s="27" t="s">
        <v>20</v>
      </c>
      <c r="N134" s="27" t="s">
        <v>11</v>
      </c>
      <c r="O134" s="27" t="s">
        <v>721</v>
      </c>
      <c r="P134" s="27" t="s">
        <v>12</v>
      </c>
      <c r="Q134" s="27" t="s">
        <v>13</v>
      </c>
      <c r="R134" s="27">
        <v>0</v>
      </c>
      <c r="S134" s="27" t="s">
        <v>14</v>
      </c>
      <c r="T134" s="27" t="s">
        <v>722</v>
      </c>
      <c r="U134" s="27">
        <v>28.79</v>
      </c>
    </row>
    <row r="135" spans="1:21" ht="15" customHeight="1" x14ac:dyDescent="0.25">
      <c r="A135" s="27" t="s">
        <v>723</v>
      </c>
      <c r="B135" s="27">
        <v>151</v>
      </c>
      <c r="C135" s="27" t="s">
        <v>724</v>
      </c>
      <c r="D135" s="27" t="s">
        <v>657</v>
      </c>
      <c r="E135" s="27" t="s">
        <v>611</v>
      </c>
      <c r="F135" s="27">
        <v>31393</v>
      </c>
      <c r="G135" s="27" t="s">
        <v>725</v>
      </c>
      <c r="H135" s="27">
        <v>622007478</v>
      </c>
      <c r="I135" s="27" t="s">
        <v>5</v>
      </c>
      <c r="J135" s="27">
        <v>7</v>
      </c>
      <c r="K135" s="27" t="s">
        <v>10</v>
      </c>
      <c r="L135" s="27">
        <v>45162.811805555997</v>
      </c>
      <c r="M135" s="27" t="s">
        <v>18</v>
      </c>
      <c r="N135" s="27" t="s">
        <v>11</v>
      </c>
      <c r="O135" s="27" t="s">
        <v>726</v>
      </c>
      <c r="P135" s="27" t="s">
        <v>12</v>
      </c>
      <c r="Q135" s="27" t="s">
        <v>13</v>
      </c>
      <c r="R135" s="27">
        <v>0</v>
      </c>
      <c r="S135" s="27" t="s">
        <v>14</v>
      </c>
      <c r="T135" s="27" t="s">
        <v>727</v>
      </c>
      <c r="U135" s="27">
        <v>37.71</v>
      </c>
    </row>
    <row r="136" spans="1:21" ht="15" customHeight="1" x14ac:dyDescent="0.25">
      <c r="A136" s="27" t="s">
        <v>728</v>
      </c>
      <c r="B136" s="27">
        <v>152</v>
      </c>
      <c r="C136" s="27" t="s">
        <v>729</v>
      </c>
      <c r="D136" s="27" t="s">
        <v>730</v>
      </c>
      <c r="E136" s="27" t="s">
        <v>369</v>
      </c>
      <c r="F136" s="27">
        <v>28572</v>
      </c>
      <c r="G136" s="27" t="s">
        <v>731</v>
      </c>
      <c r="H136" s="27">
        <v>684306661</v>
      </c>
      <c r="I136" s="27" t="s">
        <v>5</v>
      </c>
      <c r="J136" s="27">
        <v>7</v>
      </c>
      <c r="K136" s="27" t="s">
        <v>10</v>
      </c>
      <c r="L136" s="27">
        <v>45162.818749999999</v>
      </c>
      <c r="M136" s="27" t="s">
        <v>20</v>
      </c>
      <c r="N136" s="27" t="s">
        <v>11</v>
      </c>
      <c r="O136" s="27" t="s">
        <v>732</v>
      </c>
      <c r="P136" s="27" t="s">
        <v>12</v>
      </c>
      <c r="Q136" s="27" t="s">
        <v>13</v>
      </c>
      <c r="R136" s="27">
        <v>0</v>
      </c>
      <c r="S136" s="27" t="s">
        <v>14</v>
      </c>
      <c r="T136" s="27" t="s">
        <v>733</v>
      </c>
      <c r="U136" s="27">
        <v>45.43</v>
      </c>
    </row>
    <row r="137" spans="1:21" ht="15" customHeight="1" x14ac:dyDescent="0.25">
      <c r="A137" s="27" t="s">
        <v>734</v>
      </c>
      <c r="B137" s="27">
        <v>153</v>
      </c>
      <c r="C137" s="27" t="s">
        <v>735</v>
      </c>
      <c r="D137" s="27" t="s">
        <v>736</v>
      </c>
      <c r="E137" s="27" t="s">
        <v>737</v>
      </c>
      <c r="F137" s="27">
        <v>27444</v>
      </c>
      <c r="G137" s="27" t="s">
        <v>738</v>
      </c>
      <c r="H137" s="27">
        <v>603532415</v>
      </c>
      <c r="I137" s="27" t="s">
        <v>5</v>
      </c>
      <c r="J137" s="27">
        <v>7</v>
      </c>
      <c r="K137" s="27" t="s">
        <v>10</v>
      </c>
      <c r="L137" s="27">
        <v>45162.827777778002</v>
      </c>
      <c r="M137" s="27" t="s">
        <v>20</v>
      </c>
      <c r="N137" s="27" t="s">
        <v>11</v>
      </c>
      <c r="O137" s="27" t="s">
        <v>739</v>
      </c>
      <c r="P137" s="27" t="s">
        <v>12</v>
      </c>
      <c r="Q137" s="27" t="s">
        <v>13</v>
      </c>
      <c r="R137" s="27">
        <v>0</v>
      </c>
      <c r="S137" s="27" t="s">
        <v>14</v>
      </c>
      <c r="T137" s="27" t="s">
        <v>740</v>
      </c>
      <c r="U137" s="27">
        <v>48.52</v>
      </c>
    </row>
    <row r="138" spans="1:21" ht="15" customHeight="1" x14ac:dyDescent="0.25">
      <c r="A138" s="27" t="s">
        <v>741</v>
      </c>
      <c r="B138" s="27">
        <v>154</v>
      </c>
      <c r="C138" s="27" t="s">
        <v>735</v>
      </c>
      <c r="D138" s="27" t="s">
        <v>742</v>
      </c>
      <c r="E138" s="27" t="s">
        <v>737</v>
      </c>
      <c r="F138" s="27">
        <v>38221</v>
      </c>
      <c r="G138" s="27" t="s">
        <v>738</v>
      </c>
      <c r="H138" s="27">
        <v>603532415</v>
      </c>
      <c r="I138" s="27" t="s">
        <v>5</v>
      </c>
      <c r="J138" s="27">
        <v>7</v>
      </c>
      <c r="K138" s="27" t="s">
        <v>10</v>
      </c>
      <c r="L138" s="27">
        <v>45162.827777778002</v>
      </c>
      <c r="M138" s="27" t="s">
        <v>20</v>
      </c>
      <c r="N138" s="27" t="s">
        <v>11</v>
      </c>
      <c r="O138" s="27" t="s">
        <v>743</v>
      </c>
      <c r="P138" s="27" t="s">
        <v>12</v>
      </c>
      <c r="Q138" s="27" t="s">
        <v>13</v>
      </c>
      <c r="R138" s="27">
        <v>0</v>
      </c>
      <c r="S138" s="27" t="s">
        <v>14</v>
      </c>
      <c r="T138" s="27" t="s">
        <v>744</v>
      </c>
      <c r="U138" s="27">
        <v>19.010000000000002</v>
      </c>
    </row>
    <row r="139" spans="1:21" ht="15" customHeight="1" x14ac:dyDescent="0.25">
      <c r="A139" s="27" t="s">
        <v>745</v>
      </c>
      <c r="B139" s="27">
        <v>155</v>
      </c>
      <c r="C139" s="27" t="s">
        <v>746</v>
      </c>
      <c r="D139" s="27" t="s">
        <v>747</v>
      </c>
      <c r="E139" s="27" t="s">
        <v>71</v>
      </c>
      <c r="F139" s="27">
        <v>26460</v>
      </c>
      <c r="G139" s="27" t="s">
        <v>748</v>
      </c>
      <c r="H139" s="27">
        <v>684983690</v>
      </c>
      <c r="I139" s="27" t="s">
        <v>5</v>
      </c>
      <c r="J139" s="27">
        <v>7</v>
      </c>
      <c r="K139" s="27" t="s">
        <v>10</v>
      </c>
      <c r="L139" s="27">
        <v>45162.850694444001</v>
      </c>
      <c r="M139" s="27" t="s">
        <v>22</v>
      </c>
      <c r="N139" s="27" t="s">
        <v>11</v>
      </c>
      <c r="O139" s="27" t="s">
        <v>749</v>
      </c>
      <c r="P139" s="27" t="s">
        <v>12</v>
      </c>
      <c r="Q139" s="27" t="s">
        <v>13</v>
      </c>
      <c r="R139" s="27">
        <v>0</v>
      </c>
      <c r="S139" s="27" t="s">
        <v>14</v>
      </c>
      <c r="T139" s="27" t="s">
        <v>750</v>
      </c>
      <c r="U139" s="27">
        <v>51.21</v>
      </c>
    </row>
    <row r="140" spans="1:21" ht="15" customHeight="1" x14ac:dyDescent="0.25">
      <c r="A140" s="27" t="s">
        <v>751</v>
      </c>
      <c r="B140" s="27">
        <v>156</v>
      </c>
      <c r="C140" s="27" t="s">
        <v>752</v>
      </c>
      <c r="D140" s="27" t="s">
        <v>753</v>
      </c>
      <c r="E140" s="27" t="s">
        <v>512</v>
      </c>
      <c r="F140" s="27">
        <v>25613</v>
      </c>
      <c r="G140" s="27" t="s">
        <v>754</v>
      </c>
      <c r="H140" s="27">
        <v>682208376</v>
      </c>
      <c r="I140" s="27" t="s">
        <v>5</v>
      </c>
      <c r="J140" s="27">
        <v>7</v>
      </c>
      <c r="K140" s="27" t="s">
        <v>10</v>
      </c>
      <c r="L140" s="27">
        <v>45162.872222222002</v>
      </c>
      <c r="M140" s="27" t="s">
        <v>22</v>
      </c>
      <c r="N140" s="27" t="s">
        <v>11</v>
      </c>
      <c r="O140" s="27" t="s">
        <v>755</v>
      </c>
      <c r="P140" s="27" t="s">
        <v>12</v>
      </c>
      <c r="Q140" s="27" t="s">
        <v>13</v>
      </c>
      <c r="R140" s="27">
        <v>0</v>
      </c>
      <c r="S140" s="27" t="s">
        <v>14</v>
      </c>
      <c r="T140" s="27" t="s">
        <v>551</v>
      </c>
      <c r="U140" s="27">
        <v>53.53</v>
      </c>
    </row>
    <row r="141" spans="1:21" ht="15" customHeight="1" x14ac:dyDescent="0.25">
      <c r="A141" s="27" t="s">
        <v>756</v>
      </c>
      <c r="B141" s="27">
        <v>157</v>
      </c>
      <c r="C141" s="27" t="s">
        <v>757</v>
      </c>
      <c r="D141" s="27" t="s">
        <v>15</v>
      </c>
      <c r="E141" s="27" t="s">
        <v>24</v>
      </c>
      <c r="F141" s="27">
        <v>26442</v>
      </c>
      <c r="G141" s="27" t="s">
        <v>758</v>
      </c>
      <c r="H141" s="27">
        <v>688745372</v>
      </c>
      <c r="I141" s="27" t="s">
        <v>5</v>
      </c>
      <c r="J141" s="27">
        <v>7</v>
      </c>
      <c r="K141" s="27" t="s">
        <v>10</v>
      </c>
      <c r="L141" s="27">
        <v>45162.884722221999</v>
      </c>
      <c r="M141" s="27" t="s">
        <v>18</v>
      </c>
      <c r="N141" s="27" t="s">
        <v>11</v>
      </c>
      <c r="O141" s="27" t="s">
        <v>759</v>
      </c>
      <c r="P141" s="27" t="s">
        <v>12</v>
      </c>
      <c r="Q141" s="27" t="s">
        <v>13</v>
      </c>
      <c r="R141" s="27">
        <v>0</v>
      </c>
      <c r="S141" s="27" t="s">
        <v>14</v>
      </c>
      <c r="T141" s="27" t="s">
        <v>38</v>
      </c>
      <c r="U141" s="27">
        <v>51.26</v>
      </c>
    </row>
    <row r="142" spans="1:21" ht="15" customHeight="1" x14ac:dyDescent="0.25">
      <c r="A142" s="27" t="s">
        <v>760</v>
      </c>
      <c r="B142" s="27">
        <v>158</v>
      </c>
      <c r="C142" s="27" t="s">
        <v>761</v>
      </c>
      <c r="D142" s="27" t="s">
        <v>762</v>
      </c>
      <c r="E142" s="27" t="s">
        <v>763</v>
      </c>
      <c r="F142" s="27">
        <v>25736</v>
      </c>
      <c r="G142" s="27" t="s">
        <v>764</v>
      </c>
      <c r="H142" s="27">
        <v>685308762</v>
      </c>
      <c r="I142" s="27" t="s">
        <v>5</v>
      </c>
      <c r="J142" s="27">
        <v>7</v>
      </c>
      <c r="K142" s="27" t="s">
        <v>10</v>
      </c>
      <c r="L142" s="27">
        <v>45162.901388888997</v>
      </c>
      <c r="M142" s="27" t="s">
        <v>23</v>
      </c>
      <c r="N142" s="27" t="s">
        <v>11</v>
      </c>
      <c r="O142" s="27" t="s">
        <v>765</v>
      </c>
      <c r="P142" s="27" t="s">
        <v>12</v>
      </c>
      <c r="Q142" s="27" t="s">
        <v>13</v>
      </c>
      <c r="R142" s="27">
        <v>0</v>
      </c>
      <c r="S142" s="27" t="s">
        <v>14</v>
      </c>
      <c r="T142" s="27" t="s">
        <v>766</v>
      </c>
      <c r="U142" s="27">
        <v>53.19</v>
      </c>
    </row>
    <row r="143" spans="1:21" ht="15" customHeight="1" x14ac:dyDescent="0.25">
      <c r="A143" s="27" t="s">
        <v>767</v>
      </c>
      <c r="B143" s="27">
        <v>160</v>
      </c>
      <c r="C143" s="27" t="s">
        <v>768</v>
      </c>
      <c r="D143" s="27" t="s">
        <v>769</v>
      </c>
      <c r="E143" s="27" t="s">
        <v>24</v>
      </c>
      <c r="F143" s="27">
        <v>29783</v>
      </c>
      <c r="G143" s="27" t="s">
        <v>770</v>
      </c>
      <c r="H143" s="27">
        <v>681307831</v>
      </c>
      <c r="I143" s="27" t="s">
        <v>5</v>
      </c>
      <c r="J143" s="27">
        <v>7</v>
      </c>
      <c r="K143" s="27" t="s">
        <v>10</v>
      </c>
      <c r="L143" s="27">
        <v>45162.90625</v>
      </c>
      <c r="M143" s="27" t="s">
        <v>22</v>
      </c>
      <c r="N143" s="27" t="s">
        <v>11</v>
      </c>
      <c r="O143" s="27" t="s">
        <v>771</v>
      </c>
      <c r="P143" s="27" t="s">
        <v>12</v>
      </c>
      <c r="Q143" s="27" t="s">
        <v>13</v>
      </c>
      <c r="R143" s="27">
        <v>0</v>
      </c>
      <c r="S143" s="27" t="s">
        <v>14</v>
      </c>
      <c r="T143" s="27" t="s">
        <v>772</v>
      </c>
      <c r="U143" s="27">
        <v>42.11</v>
      </c>
    </row>
    <row r="144" spans="1:21" ht="15" customHeight="1" x14ac:dyDescent="0.25">
      <c r="A144" s="27" t="s">
        <v>773</v>
      </c>
      <c r="B144" s="27">
        <v>162</v>
      </c>
      <c r="C144" s="27" t="s">
        <v>774</v>
      </c>
      <c r="D144" s="27" t="s">
        <v>775</v>
      </c>
      <c r="E144" s="27" t="s">
        <v>369</v>
      </c>
      <c r="F144" s="27">
        <v>31122</v>
      </c>
      <c r="G144" s="27" t="s">
        <v>776</v>
      </c>
      <c r="H144" s="27">
        <v>681744238</v>
      </c>
      <c r="I144" s="27" t="s">
        <v>5</v>
      </c>
      <c r="J144" s="27">
        <v>7</v>
      </c>
      <c r="K144" s="27" t="s">
        <v>10</v>
      </c>
      <c r="L144" s="27">
        <v>45162.914583332997</v>
      </c>
      <c r="M144" s="27" t="s">
        <v>18</v>
      </c>
      <c r="N144" s="27" t="s">
        <v>11</v>
      </c>
      <c r="O144" s="27" t="s">
        <v>777</v>
      </c>
      <c r="P144" s="27" t="s">
        <v>12</v>
      </c>
      <c r="Q144" s="27" t="s">
        <v>13</v>
      </c>
      <c r="R144" s="27">
        <v>0</v>
      </c>
      <c r="S144" s="27" t="s">
        <v>14</v>
      </c>
      <c r="T144" s="27" t="s">
        <v>778</v>
      </c>
      <c r="U144" s="27">
        <v>38.450000000000003</v>
      </c>
    </row>
    <row r="145" spans="1:21" ht="15" customHeight="1" x14ac:dyDescent="0.25">
      <c r="A145" s="27" t="s">
        <v>779</v>
      </c>
      <c r="B145" s="27">
        <v>163</v>
      </c>
      <c r="C145" s="27" t="s">
        <v>780</v>
      </c>
      <c r="D145" s="27" t="s">
        <v>781</v>
      </c>
      <c r="E145" s="27" t="s">
        <v>782</v>
      </c>
      <c r="F145" s="27">
        <v>29309</v>
      </c>
      <c r="G145" s="27" t="s">
        <v>783</v>
      </c>
      <c r="H145" s="27">
        <v>631359775</v>
      </c>
      <c r="I145" s="27" t="s">
        <v>5</v>
      </c>
      <c r="J145" s="27">
        <v>7</v>
      </c>
      <c r="K145" s="27" t="s">
        <v>10</v>
      </c>
      <c r="L145" s="27">
        <v>45162.930555555999</v>
      </c>
      <c r="M145" s="27" t="s">
        <v>18</v>
      </c>
      <c r="N145" s="27" t="s">
        <v>11</v>
      </c>
      <c r="O145" s="27" t="s">
        <v>784</v>
      </c>
      <c r="P145" s="27" t="s">
        <v>12</v>
      </c>
      <c r="Q145" s="27" t="s">
        <v>13</v>
      </c>
      <c r="R145" s="27">
        <v>0</v>
      </c>
      <c r="S145" s="27" t="s">
        <v>14</v>
      </c>
      <c r="T145" s="27" t="s">
        <v>283</v>
      </c>
      <c r="U145" s="27">
        <v>43.41</v>
      </c>
    </row>
    <row r="146" spans="1:21" ht="15" customHeight="1" x14ac:dyDescent="0.25">
      <c r="A146" s="27" t="s">
        <v>785</v>
      </c>
      <c r="B146" s="27">
        <v>164</v>
      </c>
      <c r="C146" s="27" t="s">
        <v>786</v>
      </c>
      <c r="D146" s="27" t="s">
        <v>87</v>
      </c>
      <c r="E146" s="27" t="s">
        <v>24</v>
      </c>
      <c r="F146" s="27">
        <v>36566</v>
      </c>
      <c r="G146" s="27" t="s">
        <v>787</v>
      </c>
      <c r="H146" s="27">
        <v>652949194</v>
      </c>
      <c r="I146" s="27" t="s">
        <v>5</v>
      </c>
      <c r="J146" s="27">
        <v>7</v>
      </c>
      <c r="K146" s="27" t="s">
        <v>10</v>
      </c>
      <c r="L146" s="27">
        <v>45162.977083332997</v>
      </c>
      <c r="M146" s="27" t="s">
        <v>19</v>
      </c>
      <c r="N146" s="27" t="s">
        <v>11</v>
      </c>
      <c r="O146" s="27" t="s">
        <v>788</v>
      </c>
      <c r="P146" s="27" t="s">
        <v>12</v>
      </c>
      <c r="Q146" s="27" t="s">
        <v>13</v>
      </c>
      <c r="R146" s="27">
        <v>0</v>
      </c>
      <c r="S146" s="27" t="s">
        <v>14</v>
      </c>
      <c r="T146" s="27" t="s">
        <v>789</v>
      </c>
      <c r="U146" s="27">
        <v>23.54</v>
      </c>
    </row>
    <row r="147" spans="1:21" ht="15" customHeight="1" x14ac:dyDescent="0.25">
      <c r="A147" s="27" t="s">
        <v>790</v>
      </c>
      <c r="B147" s="27">
        <v>165</v>
      </c>
      <c r="C147" s="27" t="s">
        <v>791</v>
      </c>
      <c r="D147" s="27" t="s">
        <v>792</v>
      </c>
      <c r="E147" s="27" t="s">
        <v>578</v>
      </c>
      <c r="F147" s="27">
        <v>37551</v>
      </c>
      <c r="G147" s="27" t="s">
        <v>793</v>
      </c>
      <c r="H147" s="27">
        <v>626406029</v>
      </c>
      <c r="I147" s="27" t="s">
        <v>5</v>
      </c>
      <c r="J147" s="27">
        <v>7</v>
      </c>
      <c r="K147" s="27" t="s">
        <v>10</v>
      </c>
      <c r="L147" s="27">
        <v>45162.980555556001</v>
      </c>
      <c r="M147" s="27" t="s">
        <v>20</v>
      </c>
      <c r="N147" s="27" t="s">
        <v>11</v>
      </c>
      <c r="O147" s="27" t="s">
        <v>794</v>
      </c>
      <c r="P147" s="27" t="s">
        <v>12</v>
      </c>
      <c r="Q147" s="27" t="s">
        <v>13</v>
      </c>
      <c r="R147" s="27">
        <v>0</v>
      </c>
      <c r="S147" s="27" t="s">
        <v>14</v>
      </c>
      <c r="T147" s="27" t="s">
        <v>795</v>
      </c>
      <c r="U147" s="27">
        <v>20.85</v>
      </c>
    </row>
    <row r="148" spans="1:21" ht="15" customHeight="1" x14ac:dyDescent="0.25">
      <c r="A148" s="27" t="s">
        <v>796</v>
      </c>
      <c r="B148" s="27">
        <v>167</v>
      </c>
      <c r="C148" s="27" t="s">
        <v>797</v>
      </c>
      <c r="D148" s="27" t="s">
        <v>111</v>
      </c>
      <c r="E148" s="27" t="s">
        <v>153</v>
      </c>
      <c r="F148" s="27">
        <v>27560</v>
      </c>
      <c r="G148" s="27" t="s">
        <v>798</v>
      </c>
      <c r="H148" s="27">
        <v>673453383</v>
      </c>
      <c r="I148" s="27" t="s">
        <v>5</v>
      </c>
      <c r="J148" s="27">
        <v>7</v>
      </c>
      <c r="K148" s="27" t="s">
        <v>10</v>
      </c>
      <c r="L148" s="27">
        <v>45163.309722222002</v>
      </c>
      <c r="M148" s="27" t="s">
        <v>22</v>
      </c>
      <c r="N148" s="27" t="s">
        <v>11</v>
      </c>
      <c r="O148" s="27" t="s">
        <v>799</v>
      </c>
      <c r="P148" s="27" t="s">
        <v>12</v>
      </c>
      <c r="Q148" s="27" t="s">
        <v>13</v>
      </c>
      <c r="R148" s="27">
        <v>0</v>
      </c>
      <c r="S148" s="27" t="s">
        <v>14</v>
      </c>
      <c r="T148" s="27" t="s">
        <v>800</v>
      </c>
      <c r="U148" s="27">
        <v>48.2</v>
      </c>
    </row>
    <row r="149" spans="1:21" ht="15" customHeight="1" x14ac:dyDescent="0.25">
      <c r="A149" s="27" t="s">
        <v>801</v>
      </c>
      <c r="B149" s="27">
        <v>168</v>
      </c>
      <c r="C149" s="27" t="s">
        <v>504</v>
      </c>
      <c r="D149" s="27" t="s">
        <v>802</v>
      </c>
      <c r="E149" s="27" t="s">
        <v>153</v>
      </c>
      <c r="F149" s="27">
        <v>24985</v>
      </c>
      <c r="G149" s="27" t="s">
        <v>798</v>
      </c>
      <c r="H149" s="27">
        <v>687222315</v>
      </c>
      <c r="I149" s="27" t="s">
        <v>5</v>
      </c>
      <c r="J149" s="27">
        <v>7</v>
      </c>
      <c r="K149" s="27" t="s">
        <v>10</v>
      </c>
      <c r="L149" s="27">
        <v>45163.309722222002</v>
      </c>
      <c r="M149" s="27" t="s">
        <v>17</v>
      </c>
      <c r="N149" s="27" t="s">
        <v>11</v>
      </c>
      <c r="O149" s="27" t="s">
        <v>803</v>
      </c>
      <c r="P149" s="27" t="s">
        <v>12</v>
      </c>
      <c r="Q149" s="27" t="s">
        <v>13</v>
      </c>
      <c r="R149" s="27">
        <v>0</v>
      </c>
      <c r="S149" s="27" t="s">
        <v>14</v>
      </c>
      <c r="T149" s="27" t="s">
        <v>804</v>
      </c>
      <c r="U149" s="27">
        <v>55.25</v>
      </c>
    </row>
    <row r="150" spans="1:21" ht="15" customHeight="1" x14ac:dyDescent="0.25">
      <c r="A150" s="27" t="s">
        <v>805</v>
      </c>
      <c r="B150" s="27">
        <v>169</v>
      </c>
      <c r="C150" s="27" t="s">
        <v>806</v>
      </c>
      <c r="D150" s="27" t="s">
        <v>279</v>
      </c>
      <c r="E150" s="27" t="s">
        <v>24</v>
      </c>
      <c r="F150" s="27">
        <v>28177</v>
      </c>
      <c r="G150" s="27" t="s">
        <v>807</v>
      </c>
      <c r="H150" s="27">
        <v>637017348</v>
      </c>
      <c r="I150" s="27" t="s">
        <v>5</v>
      </c>
      <c r="J150" s="27">
        <v>7</v>
      </c>
      <c r="K150" s="27" t="s">
        <v>10</v>
      </c>
      <c r="L150" s="27">
        <v>45163.359722221998</v>
      </c>
      <c r="M150" s="27" t="s">
        <v>22</v>
      </c>
      <c r="N150" s="27" t="s">
        <v>11</v>
      </c>
      <c r="O150" s="27" t="s">
        <v>808</v>
      </c>
      <c r="P150" s="27" t="s">
        <v>12</v>
      </c>
      <c r="Q150" s="27" t="s">
        <v>13</v>
      </c>
      <c r="R150" s="27">
        <v>0</v>
      </c>
      <c r="S150" s="27" t="s">
        <v>14</v>
      </c>
      <c r="T150" s="27" t="s">
        <v>809</v>
      </c>
      <c r="U150" s="27">
        <v>46.51</v>
      </c>
    </row>
    <row r="151" spans="1:21" ht="15" customHeight="1" x14ac:dyDescent="0.25">
      <c r="A151" s="27" t="s">
        <v>810</v>
      </c>
      <c r="B151" s="27">
        <v>170</v>
      </c>
      <c r="C151" s="27" t="s">
        <v>811</v>
      </c>
      <c r="D151" s="27" t="s">
        <v>485</v>
      </c>
      <c r="E151" s="27" t="s">
        <v>812</v>
      </c>
      <c r="F151" s="27">
        <v>28552</v>
      </c>
      <c r="G151" s="27" t="s">
        <v>813</v>
      </c>
      <c r="H151" s="27">
        <v>627095737</v>
      </c>
      <c r="I151" s="27" t="s">
        <v>5</v>
      </c>
      <c r="J151" s="27">
        <v>7</v>
      </c>
      <c r="K151" s="27" t="s">
        <v>10</v>
      </c>
      <c r="L151" s="27">
        <v>45163.363888888998</v>
      </c>
      <c r="M151" s="27" t="s">
        <v>23</v>
      </c>
      <c r="N151" s="27" t="s">
        <v>11</v>
      </c>
      <c r="O151" s="27" t="s">
        <v>814</v>
      </c>
      <c r="P151" s="27" t="s">
        <v>12</v>
      </c>
      <c r="Q151" s="27" t="s">
        <v>13</v>
      </c>
      <c r="R151" s="27">
        <v>0</v>
      </c>
      <c r="S151" s="27" t="s">
        <v>14</v>
      </c>
      <c r="T151" s="27" t="s">
        <v>733</v>
      </c>
      <c r="U151" s="27">
        <v>45.48</v>
      </c>
    </row>
    <row r="152" spans="1:21" ht="15" customHeight="1" x14ac:dyDescent="0.25">
      <c r="A152" s="27" t="s">
        <v>815</v>
      </c>
      <c r="B152" s="27">
        <v>177</v>
      </c>
      <c r="C152" s="27" t="s">
        <v>816</v>
      </c>
      <c r="D152" s="27" t="s">
        <v>817</v>
      </c>
      <c r="E152" s="27" t="s">
        <v>681</v>
      </c>
      <c r="F152" s="27">
        <v>29707</v>
      </c>
      <c r="G152" s="27" t="s">
        <v>818</v>
      </c>
      <c r="H152" s="27">
        <v>678568944</v>
      </c>
      <c r="I152" s="27" t="s">
        <v>5</v>
      </c>
      <c r="J152" s="27">
        <v>7</v>
      </c>
      <c r="K152" s="27" t="s">
        <v>10</v>
      </c>
      <c r="L152" s="27">
        <v>45163.413194444001</v>
      </c>
      <c r="M152" s="27" t="s">
        <v>21</v>
      </c>
      <c r="N152" s="27" t="s">
        <v>11</v>
      </c>
      <c r="O152" s="27" t="s">
        <v>819</v>
      </c>
      <c r="P152" s="27" t="s">
        <v>12</v>
      </c>
      <c r="Q152" s="27" t="s">
        <v>13</v>
      </c>
      <c r="R152" s="27">
        <v>0</v>
      </c>
      <c r="S152" s="27" t="s">
        <v>14</v>
      </c>
      <c r="T152" s="27" t="s">
        <v>820</v>
      </c>
      <c r="U152" s="27">
        <v>42.32</v>
      </c>
    </row>
    <row r="153" spans="1:21" ht="15" customHeight="1" x14ac:dyDescent="0.25">
      <c r="A153" s="27" t="s">
        <v>821</v>
      </c>
      <c r="B153" s="27">
        <v>178</v>
      </c>
      <c r="C153" s="27" t="s">
        <v>816</v>
      </c>
      <c r="D153" s="27" t="s">
        <v>822</v>
      </c>
      <c r="E153" s="27" t="s">
        <v>681</v>
      </c>
      <c r="F153" s="27">
        <v>30942</v>
      </c>
      <c r="G153" s="27" t="s">
        <v>818</v>
      </c>
      <c r="H153" s="27">
        <v>678568944</v>
      </c>
      <c r="I153" s="27" t="s">
        <v>5</v>
      </c>
      <c r="J153" s="27">
        <v>7</v>
      </c>
      <c r="K153" s="27" t="s">
        <v>10</v>
      </c>
      <c r="L153" s="27">
        <v>45163.413194444001</v>
      </c>
      <c r="M153" s="27" t="s">
        <v>17</v>
      </c>
      <c r="N153" s="27" t="s">
        <v>11</v>
      </c>
      <c r="O153" s="27" t="s">
        <v>823</v>
      </c>
      <c r="P153" s="27" t="s">
        <v>12</v>
      </c>
      <c r="Q153" s="27" t="s">
        <v>13</v>
      </c>
      <c r="R153" s="27">
        <v>0</v>
      </c>
      <c r="S153" s="27" t="s">
        <v>14</v>
      </c>
      <c r="T153" s="27" t="s">
        <v>824</v>
      </c>
      <c r="U153" s="27">
        <v>38.94</v>
      </c>
    </row>
    <row r="154" spans="1:21" ht="15" customHeight="1" x14ac:dyDescent="0.25">
      <c r="A154" s="27" t="s">
        <v>825</v>
      </c>
      <c r="B154" s="27">
        <v>179</v>
      </c>
      <c r="C154" s="27" t="s">
        <v>816</v>
      </c>
      <c r="D154" s="27" t="s">
        <v>826</v>
      </c>
      <c r="E154" s="27" t="s">
        <v>681</v>
      </c>
      <c r="F154" s="27">
        <v>40211</v>
      </c>
      <c r="G154" s="27" t="s">
        <v>818</v>
      </c>
      <c r="H154" s="27">
        <v>678568944</v>
      </c>
      <c r="I154" s="27" t="s">
        <v>5</v>
      </c>
      <c r="J154" s="27">
        <v>7</v>
      </c>
      <c r="K154" s="27" t="s">
        <v>10</v>
      </c>
      <c r="L154" s="27">
        <v>45163.413194444001</v>
      </c>
      <c r="M154" s="27" t="s">
        <v>21</v>
      </c>
      <c r="N154" s="27" t="s">
        <v>11</v>
      </c>
      <c r="O154" s="27" t="s">
        <v>827</v>
      </c>
      <c r="P154" s="27" t="s">
        <v>12</v>
      </c>
      <c r="Q154" s="27" t="s">
        <v>13</v>
      </c>
      <c r="R154" s="27">
        <v>0</v>
      </c>
      <c r="S154" s="27" t="s">
        <v>14</v>
      </c>
      <c r="T154" s="27" t="s">
        <v>828</v>
      </c>
      <c r="U154" s="27">
        <v>13.56</v>
      </c>
    </row>
    <row r="155" spans="1:21" ht="15" customHeight="1" x14ac:dyDescent="0.25">
      <c r="A155" s="27" t="s">
        <v>829</v>
      </c>
      <c r="B155" s="27">
        <v>180</v>
      </c>
      <c r="C155" s="27" t="s">
        <v>830</v>
      </c>
      <c r="D155" s="27" t="s">
        <v>831</v>
      </c>
      <c r="E155" s="27" t="s">
        <v>132</v>
      </c>
      <c r="F155" s="27">
        <v>26782</v>
      </c>
      <c r="G155" s="27" t="s">
        <v>832</v>
      </c>
      <c r="H155" s="27">
        <v>247747498</v>
      </c>
      <c r="I155" s="27" t="s">
        <v>5</v>
      </c>
      <c r="J155" s="27">
        <v>7</v>
      </c>
      <c r="K155" s="27" t="s">
        <v>10</v>
      </c>
      <c r="L155" s="27">
        <v>45163.418055556001</v>
      </c>
      <c r="M155" s="27" t="s">
        <v>20</v>
      </c>
      <c r="N155" s="27" t="s">
        <v>11</v>
      </c>
      <c r="O155" s="27" t="s">
        <v>833</v>
      </c>
      <c r="P155" s="27" t="s">
        <v>12</v>
      </c>
      <c r="Q155" s="27" t="s">
        <v>13</v>
      </c>
      <c r="R155" s="27">
        <v>0</v>
      </c>
      <c r="S155" s="27" t="s">
        <v>14</v>
      </c>
      <c r="T155" s="27" t="s">
        <v>834</v>
      </c>
      <c r="U155" s="27">
        <v>50.33</v>
      </c>
    </row>
    <row r="156" spans="1:21" ht="15" customHeight="1" x14ac:dyDescent="0.25">
      <c r="A156" s="27" t="s">
        <v>835</v>
      </c>
      <c r="B156" s="27">
        <v>181</v>
      </c>
      <c r="C156" s="27" t="s">
        <v>836</v>
      </c>
      <c r="D156" s="27" t="s">
        <v>837</v>
      </c>
      <c r="E156" s="27" t="s">
        <v>71</v>
      </c>
      <c r="F156" s="27">
        <v>28274</v>
      </c>
      <c r="G156" s="27" t="s">
        <v>838</v>
      </c>
      <c r="H156" s="27">
        <v>648261050</v>
      </c>
      <c r="I156" s="27" t="s">
        <v>5</v>
      </c>
      <c r="J156" s="27">
        <v>7</v>
      </c>
      <c r="K156" s="27" t="s">
        <v>10</v>
      </c>
      <c r="L156" s="27">
        <v>45163.422222221998</v>
      </c>
      <c r="M156" s="27" t="s">
        <v>17</v>
      </c>
      <c r="N156" s="27" t="s">
        <v>11</v>
      </c>
      <c r="O156" s="27" t="s">
        <v>839</v>
      </c>
      <c r="P156" s="27" t="s">
        <v>12</v>
      </c>
      <c r="Q156" s="27" t="s">
        <v>13</v>
      </c>
      <c r="R156" s="27">
        <v>0</v>
      </c>
      <c r="S156" s="27" t="s">
        <v>14</v>
      </c>
      <c r="T156" s="27" t="s">
        <v>840</v>
      </c>
      <c r="U156" s="27">
        <v>46.25</v>
      </c>
    </row>
    <row r="157" spans="1:21" ht="15" customHeight="1" x14ac:dyDescent="0.25">
      <c r="A157" s="27" t="s">
        <v>841</v>
      </c>
      <c r="B157" s="27">
        <v>182</v>
      </c>
      <c r="C157" s="27" t="s">
        <v>842</v>
      </c>
      <c r="D157" s="27" t="s">
        <v>87</v>
      </c>
      <c r="E157" s="27" t="s">
        <v>24</v>
      </c>
      <c r="F157" s="27">
        <v>37830</v>
      </c>
      <c r="G157" s="27" t="s">
        <v>843</v>
      </c>
      <c r="H157" s="27">
        <v>622473551</v>
      </c>
      <c r="I157" s="27" t="s">
        <v>5</v>
      </c>
      <c r="J157" s="27">
        <v>7</v>
      </c>
      <c r="K157" s="27" t="s">
        <v>10</v>
      </c>
      <c r="L157" s="27">
        <v>45163.435416667002</v>
      </c>
      <c r="M157" s="27" t="s">
        <v>20</v>
      </c>
      <c r="N157" s="27" t="s">
        <v>11</v>
      </c>
      <c r="O157" s="27" t="s">
        <v>844</v>
      </c>
      <c r="P157" s="27" t="s">
        <v>12</v>
      </c>
      <c r="Q157" s="27" t="s">
        <v>13</v>
      </c>
      <c r="R157" s="27">
        <v>0</v>
      </c>
      <c r="S157" s="27" t="s">
        <v>14</v>
      </c>
      <c r="T157" s="27" t="s">
        <v>845</v>
      </c>
      <c r="U157" s="27">
        <v>20.079999999999998</v>
      </c>
    </row>
    <row r="158" spans="1:21" ht="15" customHeight="1" x14ac:dyDescent="0.25">
      <c r="A158" s="27" t="s">
        <v>846</v>
      </c>
      <c r="B158" s="27">
        <v>183</v>
      </c>
      <c r="C158" s="27" t="s">
        <v>842</v>
      </c>
      <c r="D158" s="27" t="s">
        <v>87</v>
      </c>
      <c r="E158" s="27" t="s">
        <v>121</v>
      </c>
      <c r="F158" s="27">
        <v>37830</v>
      </c>
      <c r="G158" s="27" t="s">
        <v>843</v>
      </c>
      <c r="H158" s="27">
        <v>622473551</v>
      </c>
      <c r="I158" s="27" t="s">
        <v>5</v>
      </c>
      <c r="J158" s="27">
        <v>7</v>
      </c>
      <c r="K158" s="27" t="s">
        <v>10</v>
      </c>
      <c r="L158" s="27">
        <v>45163.456944443999</v>
      </c>
      <c r="M158" s="27" t="s">
        <v>20</v>
      </c>
      <c r="N158" s="27" t="s">
        <v>11</v>
      </c>
      <c r="O158" s="27" t="s">
        <v>847</v>
      </c>
      <c r="P158" s="27" t="s">
        <v>12</v>
      </c>
      <c r="Q158" s="27" t="s">
        <v>13</v>
      </c>
      <c r="R158" s="27">
        <v>0</v>
      </c>
      <c r="S158" s="27" t="s">
        <v>14</v>
      </c>
      <c r="T158" s="27" t="s">
        <v>845</v>
      </c>
      <c r="U158" s="27">
        <v>20.079999999999998</v>
      </c>
    </row>
    <row r="159" spans="1:21" ht="15" customHeight="1" x14ac:dyDescent="0.25">
      <c r="A159" s="27" t="s">
        <v>848</v>
      </c>
      <c r="B159" s="27">
        <v>184</v>
      </c>
      <c r="C159" s="27" t="s">
        <v>849</v>
      </c>
      <c r="D159" s="27" t="s">
        <v>850</v>
      </c>
      <c r="E159" s="27" t="s">
        <v>851</v>
      </c>
      <c r="F159" s="27">
        <v>19658</v>
      </c>
      <c r="G159" s="27" t="s">
        <v>852</v>
      </c>
      <c r="H159" s="27">
        <v>667288523</v>
      </c>
      <c r="I159" s="27" t="s">
        <v>5</v>
      </c>
      <c r="J159" s="27">
        <v>7</v>
      </c>
      <c r="K159" s="27" t="s">
        <v>10</v>
      </c>
      <c r="L159" s="27">
        <v>45163.494444443997</v>
      </c>
      <c r="M159" s="27" t="s">
        <v>22</v>
      </c>
      <c r="N159" s="27" t="s">
        <v>11</v>
      </c>
      <c r="O159" s="27" t="s">
        <v>853</v>
      </c>
      <c r="P159" s="27" t="s">
        <v>12</v>
      </c>
      <c r="Q159" s="27" t="s">
        <v>13</v>
      </c>
      <c r="R159" s="27">
        <v>0</v>
      </c>
      <c r="S159" s="27" t="s">
        <v>14</v>
      </c>
      <c r="T159" s="27" t="s">
        <v>854</v>
      </c>
      <c r="U159" s="27">
        <v>69.83</v>
      </c>
    </row>
    <row r="160" spans="1:21" ht="15" customHeight="1" x14ac:dyDescent="0.25">
      <c r="A160" s="27" t="s">
        <v>855</v>
      </c>
      <c r="B160" s="27">
        <v>185</v>
      </c>
      <c r="C160" s="27" t="s">
        <v>856</v>
      </c>
      <c r="D160" s="27" t="s">
        <v>414</v>
      </c>
      <c r="E160" s="27" t="s">
        <v>857</v>
      </c>
      <c r="F160" s="27">
        <v>30948</v>
      </c>
      <c r="G160" s="27" t="s">
        <v>858</v>
      </c>
      <c r="H160" s="27">
        <v>626453933</v>
      </c>
      <c r="I160" s="27" t="s">
        <v>5</v>
      </c>
      <c r="J160" s="27">
        <v>7</v>
      </c>
      <c r="K160" s="27" t="s">
        <v>10</v>
      </c>
      <c r="L160" s="27">
        <v>45163.494444443997</v>
      </c>
      <c r="M160" s="27" t="s">
        <v>22</v>
      </c>
      <c r="N160" s="27" t="s">
        <v>11</v>
      </c>
      <c r="O160" s="27" t="s">
        <v>859</v>
      </c>
      <c r="P160" s="27" t="s">
        <v>12</v>
      </c>
      <c r="Q160" s="27" t="s">
        <v>13</v>
      </c>
      <c r="R160" s="27">
        <v>0</v>
      </c>
      <c r="S160" s="27" t="s">
        <v>14</v>
      </c>
      <c r="T160" s="27" t="s">
        <v>824</v>
      </c>
      <c r="U160" s="27">
        <v>38.92</v>
      </c>
    </row>
    <row r="161" spans="1:21" ht="15" customHeight="1" x14ac:dyDescent="0.25">
      <c r="A161" s="27" t="s">
        <v>860</v>
      </c>
      <c r="B161" s="27">
        <v>187</v>
      </c>
      <c r="C161" s="27" t="s">
        <v>861</v>
      </c>
      <c r="D161" s="27" t="s">
        <v>862</v>
      </c>
      <c r="E161" s="27" t="s">
        <v>863</v>
      </c>
      <c r="F161" s="27">
        <v>24672</v>
      </c>
      <c r="G161" s="27" t="s">
        <v>864</v>
      </c>
      <c r="H161" s="27">
        <v>782747383</v>
      </c>
      <c r="I161" s="27" t="s">
        <v>5</v>
      </c>
      <c r="J161" s="27">
        <v>7</v>
      </c>
      <c r="K161" s="27" t="s">
        <v>10</v>
      </c>
      <c r="L161" s="27">
        <v>45163.518750000003</v>
      </c>
      <c r="M161" s="27" t="s">
        <v>18</v>
      </c>
      <c r="N161" s="27" t="s">
        <v>11</v>
      </c>
      <c r="O161" s="27" t="s">
        <v>865</v>
      </c>
      <c r="P161" s="27" t="s">
        <v>12</v>
      </c>
      <c r="Q161" s="27" t="s">
        <v>13</v>
      </c>
      <c r="R161" s="27">
        <v>0</v>
      </c>
      <c r="S161" s="27" t="s">
        <v>14</v>
      </c>
      <c r="T161" s="27" t="s">
        <v>61</v>
      </c>
      <c r="U161" s="27">
        <v>56.11</v>
      </c>
    </row>
    <row r="162" spans="1:21" ht="15" customHeight="1" x14ac:dyDescent="0.25">
      <c r="A162" s="27" t="s">
        <v>866</v>
      </c>
      <c r="B162" s="27">
        <v>189</v>
      </c>
      <c r="C162" s="27" t="s">
        <v>867</v>
      </c>
      <c r="D162" s="27" t="s">
        <v>868</v>
      </c>
      <c r="E162" s="27" t="s">
        <v>50</v>
      </c>
      <c r="F162" s="27">
        <v>37607</v>
      </c>
      <c r="G162" s="27" t="s">
        <v>869</v>
      </c>
      <c r="H162" s="27">
        <v>661885847</v>
      </c>
      <c r="I162" s="27" t="s">
        <v>5</v>
      </c>
      <c r="J162" s="27">
        <v>7</v>
      </c>
      <c r="K162" s="27" t="s">
        <v>10</v>
      </c>
      <c r="L162" s="27">
        <v>45163.522222222004</v>
      </c>
      <c r="M162" s="27" t="s">
        <v>19</v>
      </c>
      <c r="N162" s="27" t="s">
        <v>11</v>
      </c>
      <c r="O162" s="27" t="s">
        <v>870</v>
      </c>
      <c r="P162" s="27" t="s">
        <v>12</v>
      </c>
      <c r="Q162" s="27" t="s">
        <v>13</v>
      </c>
      <c r="R162" s="27">
        <v>0</v>
      </c>
      <c r="S162" s="27" t="s">
        <v>14</v>
      </c>
      <c r="T162" s="27" t="s">
        <v>871</v>
      </c>
      <c r="U162" s="27">
        <v>20.69</v>
      </c>
    </row>
    <row r="163" spans="1:21" ht="15" customHeight="1" x14ac:dyDescent="0.25">
      <c r="A163" s="27" t="s">
        <v>872</v>
      </c>
      <c r="B163" s="27">
        <v>190</v>
      </c>
      <c r="C163" s="27" t="s">
        <v>867</v>
      </c>
      <c r="D163" s="27" t="s">
        <v>873</v>
      </c>
      <c r="E163" s="27" t="s">
        <v>874</v>
      </c>
      <c r="F163" s="27">
        <v>38432</v>
      </c>
      <c r="G163" s="27" t="s">
        <v>875</v>
      </c>
      <c r="H163" s="27">
        <v>674005619</v>
      </c>
      <c r="I163" s="27" t="s">
        <v>5</v>
      </c>
      <c r="J163" s="27">
        <v>7</v>
      </c>
      <c r="K163" s="27" t="s">
        <v>10</v>
      </c>
      <c r="L163" s="27">
        <v>45163.524305555999</v>
      </c>
      <c r="M163" s="27" t="s">
        <v>19</v>
      </c>
      <c r="N163" s="27" t="s">
        <v>11</v>
      </c>
      <c r="O163" s="27" t="s">
        <v>876</v>
      </c>
      <c r="P163" s="27" t="s">
        <v>12</v>
      </c>
      <c r="Q163" s="27" t="s">
        <v>13</v>
      </c>
      <c r="R163" s="27">
        <v>0</v>
      </c>
      <c r="S163" s="27" t="s">
        <v>14</v>
      </c>
      <c r="T163" s="27" t="s">
        <v>877</v>
      </c>
      <c r="U163" s="27">
        <v>18.43</v>
      </c>
    </row>
    <row r="164" spans="1:21" ht="15" customHeight="1" x14ac:dyDescent="0.25">
      <c r="A164" s="27" t="s">
        <v>878</v>
      </c>
      <c r="B164" s="27">
        <v>191</v>
      </c>
      <c r="C164" s="27" t="s">
        <v>879</v>
      </c>
      <c r="D164" s="27" t="s">
        <v>880</v>
      </c>
      <c r="E164" s="27" t="s">
        <v>881</v>
      </c>
      <c r="F164" s="27">
        <v>26764</v>
      </c>
      <c r="G164" s="27" t="s">
        <v>882</v>
      </c>
      <c r="H164" s="27">
        <v>786285876</v>
      </c>
      <c r="I164" s="27" t="s">
        <v>5</v>
      </c>
      <c r="J164" s="27">
        <v>7</v>
      </c>
      <c r="K164" s="27" t="s">
        <v>10</v>
      </c>
      <c r="L164" s="27">
        <v>45163.540277777996</v>
      </c>
      <c r="M164" s="27" t="s">
        <v>20</v>
      </c>
      <c r="N164" s="27" t="s">
        <v>11</v>
      </c>
      <c r="O164" s="27" t="s">
        <v>883</v>
      </c>
      <c r="P164" s="27" t="s">
        <v>12</v>
      </c>
      <c r="Q164" s="27" t="s">
        <v>13</v>
      </c>
      <c r="R164" s="27">
        <v>0</v>
      </c>
      <c r="S164" s="27" t="s">
        <v>14</v>
      </c>
      <c r="T164" s="27" t="s">
        <v>884</v>
      </c>
      <c r="U164" s="27">
        <v>50.38</v>
      </c>
    </row>
    <row r="165" spans="1:21" ht="15" customHeight="1" x14ac:dyDescent="0.25">
      <c r="A165" s="27" t="s">
        <v>885</v>
      </c>
      <c r="B165" s="27">
        <v>192</v>
      </c>
      <c r="C165" s="27" t="s">
        <v>886</v>
      </c>
      <c r="D165" s="27" t="s">
        <v>887</v>
      </c>
      <c r="E165" s="27" t="s">
        <v>121</v>
      </c>
      <c r="F165" s="27">
        <v>32838</v>
      </c>
      <c r="G165" s="27" t="s">
        <v>888</v>
      </c>
      <c r="H165" s="27">
        <v>786960935</v>
      </c>
      <c r="I165" s="27" t="s">
        <v>5</v>
      </c>
      <c r="J165" s="27">
        <v>7</v>
      </c>
      <c r="K165" s="27" t="s">
        <v>10</v>
      </c>
      <c r="L165" s="27">
        <v>45163.561805555997</v>
      </c>
      <c r="M165" s="27" t="s">
        <v>22</v>
      </c>
      <c r="N165" s="27" t="s">
        <v>11</v>
      </c>
      <c r="O165" s="27" t="s">
        <v>889</v>
      </c>
      <c r="P165" s="27" t="s">
        <v>12</v>
      </c>
      <c r="Q165" s="27" t="s">
        <v>13</v>
      </c>
      <c r="R165" s="27">
        <v>0</v>
      </c>
      <c r="S165" s="27" t="s">
        <v>14</v>
      </c>
      <c r="T165" s="27" t="s">
        <v>890</v>
      </c>
      <c r="U165" s="27">
        <v>33.75</v>
      </c>
    </row>
    <row r="166" spans="1:21" ht="15" customHeight="1" x14ac:dyDescent="0.25">
      <c r="A166" s="27" t="s">
        <v>891</v>
      </c>
      <c r="B166" s="27">
        <v>193</v>
      </c>
      <c r="C166" s="27" t="s">
        <v>892</v>
      </c>
      <c r="D166" s="27" t="s">
        <v>893</v>
      </c>
      <c r="E166" s="27" t="s">
        <v>164</v>
      </c>
      <c r="F166" s="27">
        <v>28104</v>
      </c>
      <c r="G166" s="27" t="s">
        <v>894</v>
      </c>
      <c r="H166" s="27">
        <v>662742571</v>
      </c>
      <c r="I166" s="27" t="s">
        <v>5</v>
      </c>
      <c r="J166" s="27">
        <v>7</v>
      </c>
      <c r="K166" s="27" t="s">
        <v>10</v>
      </c>
      <c r="L166" s="27">
        <v>45163.568055556003</v>
      </c>
      <c r="M166" s="27" t="s">
        <v>19</v>
      </c>
      <c r="N166" s="27" t="s">
        <v>11</v>
      </c>
      <c r="O166" s="27" t="s">
        <v>895</v>
      </c>
      <c r="P166" s="27" t="s">
        <v>12</v>
      </c>
      <c r="Q166" s="27" t="s">
        <v>13</v>
      </c>
      <c r="R166" s="27">
        <v>0</v>
      </c>
      <c r="S166" s="27" t="s">
        <v>14</v>
      </c>
      <c r="T166" s="27" t="s">
        <v>896</v>
      </c>
      <c r="U166" s="27">
        <v>46.71</v>
      </c>
    </row>
    <row r="167" spans="1:21" ht="15" customHeight="1" x14ac:dyDescent="0.25">
      <c r="A167" s="27" t="s">
        <v>897</v>
      </c>
      <c r="B167" s="27">
        <v>194</v>
      </c>
      <c r="C167" s="27" t="s">
        <v>898</v>
      </c>
      <c r="D167" s="27" t="s">
        <v>57</v>
      </c>
      <c r="E167" s="27" t="s">
        <v>681</v>
      </c>
      <c r="F167" s="27">
        <v>21167</v>
      </c>
      <c r="G167" s="27" t="s">
        <v>899</v>
      </c>
      <c r="H167" s="27">
        <v>608062496</v>
      </c>
      <c r="I167" s="27" t="s">
        <v>5</v>
      </c>
      <c r="J167" s="27">
        <v>7</v>
      </c>
      <c r="K167" s="27" t="s">
        <v>10</v>
      </c>
      <c r="L167" s="27">
        <v>45163.570138889001</v>
      </c>
      <c r="M167" s="27" t="s">
        <v>19</v>
      </c>
      <c r="N167" s="27" t="s">
        <v>11</v>
      </c>
      <c r="O167" s="27" t="s">
        <v>900</v>
      </c>
      <c r="P167" s="27" t="s">
        <v>12</v>
      </c>
      <c r="Q167" s="27" t="s">
        <v>13</v>
      </c>
      <c r="R167" s="27">
        <v>0</v>
      </c>
      <c r="S167" s="27" t="s">
        <v>14</v>
      </c>
      <c r="T167" s="27" t="s">
        <v>901</v>
      </c>
      <c r="U167" s="27">
        <v>65.7</v>
      </c>
    </row>
    <row r="168" spans="1:21" ht="15" customHeight="1" x14ac:dyDescent="0.25">
      <c r="A168" s="27" t="s">
        <v>902</v>
      </c>
      <c r="B168" s="27">
        <v>195</v>
      </c>
      <c r="C168" s="27" t="s">
        <v>903</v>
      </c>
      <c r="D168" s="27" t="s">
        <v>904</v>
      </c>
      <c r="E168" s="27" t="s">
        <v>187</v>
      </c>
      <c r="F168" s="27">
        <v>28763</v>
      </c>
      <c r="G168" s="27" t="s">
        <v>905</v>
      </c>
      <c r="H168" s="27">
        <v>663422861</v>
      </c>
      <c r="I168" s="27" t="s">
        <v>5</v>
      </c>
      <c r="J168" s="27">
        <v>7</v>
      </c>
      <c r="K168" s="27" t="s">
        <v>10</v>
      </c>
      <c r="L168" s="27">
        <v>45163.602083332997</v>
      </c>
      <c r="M168" s="27" t="s">
        <v>17</v>
      </c>
      <c r="N168" s="27" t="s">
        <v>11</v>
      </c>
      <c r="O168" s="27" t="s">
        <v>906</v>
      </c>
      <c r="P168" s="27" t="s">
        <v>12</v>
      </c>
      <c r="Q168" s="27" t="s">
        <v>13</v>
      </c>
      <c r="R168" s="27">
        <v>0</v>
      </c>
      <c r="S168" s="27" t="s">
        <v>14</v>
      </c>
      <c r="T168" s="27" t="s">
        <v>907</v>
      </c>
      <c r="U168" s="27">
        <v>44.91</v>
      </c>
    </row>
    <row r="169" spans="1:21" ht="15" customHeight="1" x14ac:dyDescent="0.25">
      <c r="A169" s="27" t="s">
        <v>908</v>
      </c>
      <c r="B169" s="27">
        <v>196</v>
      </c>
      <c r="C169" s="27" t="s">
        <v>892</v>
      </c>
      <c r="D169" s="27" t="s">
        <v>893</v>
      </c>
      <c r="E169" s="27" t="s">
        <v>164</v>
      </c>
      <c r="F169" s="27">
        <v>28104</v>
      </c>
      <c r="G169" s="27" t="s">
        <v>894</v>
      </c>
      <c r="H169" s="27">
        <v>662742571</v>
      </c>
      <c r="I169" s="27" t="s">
        <v>5</v>
      </c>
      <c r="J169" s="27">
        <v>7</v>
      </c>
      <c r="K169" s="27" t="s">
        <v>10</v>
      </c>
      <c r="L169" s="27">
        <v>45163.612500000003</v>
      </c>
      <c r="M169" s="27" t="s">
        <v>20</v>
      </c>
      <c r="N169" s="27" t="s">
        <v>11</v>
      </c>
      <c r="O169" s="27" t="s">
        <v>909</v>
      </c>
      <c r="P169" s="27" t="s">
        <v>12</v>
      </c>
      <c r="Q169" s="27" t="s">
        <v>13</v>
      </c>
      <c r="R169" s="27">
        <v>0</v>
      </c>
      <c r="S169" s="27" t="s">
        <v>14</v>
      </c>
      <c r="T169" s="27" t="s">
        <v>896</v>
      </c>
      <c r="U169" s="27">
        <v>46.71</v>
      </c>
    </row>
    <row r="170" spans="1:21" ht="15" customHeight="1" x14ac:dyDescent="0.25">
      <c r="A170" s="27" t="s">
        <v>910</v>
      </c>
      <c r="B170" s="27">
        <v>198</v>
      </c>
      <c r="C170" s="27" t="s">
        <v>911</v>
      </c>
      <c r="D170" s="27" t="s">
        <v>887</v>
      </c>
      <c r="E170" s="27" t="s">
        <v>451</v>
      </c>
      <c r="F170" s="27">
        <v>34525</v>
      </c>
      <c r="G170" s="27" t="s">
        <v>912</v>
      </c>
      <c r="H170" s="27">
        <v>688750620</v>
      </c>
      <c r="I170" s="27" t="s">
        <v>5</v>
      </c>
      <c r="J170" s="27">
        <v>7</v>
      </c>
      <c r="K170" s="27" t="s">
        <v>10</v>
      </c>
      <c r="L170" s="27">
        <v>45163.631249999999</v>
      </c>
      <c r="M170" s="27" t="s">
        <v>19</v>
      </c>
      <c r="N170" s="27" t="s">
        <v>11</v>
      </c>
      <c r="O170" s="27" t="s">
        <v>913</v>
      </c>
      <c r="P170" s="27" t="s">
        <v>12</v>
      </c>
      <c r="Q170" s="27" t="s">
        <v>13</v>
      </c>
      <c r="R170" s="27">
        <v>0</v>
      </c>
      <c r="S170" s="27" t="s">
        <v>14</v>
      </c>
      <c r="T170" s="27" t="s">
        <v>914</v>
      </c>
      <c r="U170" s="27">
        <v>29.13</v>
      </c>
    </row>
    <row r="171" spans="1:21" ht="15" customHeight="1" x14ac:dyDescent="0.25">
      <c r="A171" s="27" t="s">
        <v>915</v>
      </c>
      <c r="B171" s="27">
        <v>199</v>
      </c>
      <c r="C171" s="27" t="s">
        <v>911</v>
      </c>
      <c r="D171" s="27" t="s">
        <v>887</v>
      </c>
      <c r="E171" s="27" t="s">
        <v>451</v>
      </c>
      <c r="F171" s="27">
        <v>34525</v>
      </c>
      <c r="G171" s="27" t="s">
        <v>912</v>
      </c>
      <c r="H171" s="27">
        <v>688750620</v>
      </c>
      <c r="I171" s="27" t="s">
        <v>5</v>
      </c>
      <c r="J171" s="27">
        <v>7</v>
      </c>
      <c r="K171" s="27" t="s">
        <v>10</v>
      </c>
      <c r="L171" s="27">
        <v>45163.633333332997</v>
      </c>
      <c r="M171" s="27" t="s">
        <v>20</v>
      </c>
      <c r="N171" s="27" t="s">
        <v>11</v>
      </c>
      <c r="O171" s="27" t="s">
        <v>916</v>
      </c>
      <c r="P171" s="27" t="s">
        <v>12</v>
      </c>
      <c r="Q171" s="27" t="s">
        <v>13</v>
      </c>
      <c r="R171" s="27">
        <v>0</v>
      </c>
      <c r="S171" s="27" t="s">
        <v>14</v>
      </c>
      <c r="T171" s="27" t="s">
        <v>914</v>
      </c>
      <c r="U171" s="27">
        <v>29.13</v>
      </c>
    </row>
    <row r="172" spans="1:21" ht="15" customHeight="1" x14ac:dyDescent="0.25">
      <c r="A172" s="27" t="s">
        <v>917</v>
      </c>
      <c r="B172" s="27">
        <v>200</v>
      </c>
      <c r="C172" s="27" t="s">
        <v>918</v>
      </c>
      <c r="D172" s="27" t="s">
        <v>919</v>
      </c>
      <c r="E172" s="27" t="s">
        <v>24</v>
      </c>
      <c r="F172" s="27">
        <v>36877</v>
      </c>
      <c r="G172" s="27" t="s">
        <v>920</v>
      </c>
      <c r="H172" s="27">
        <v>33601088215</v>
      </c>
      <c r="I172" s="27" t="s">
        <v>5</v>
      </c>
      <c r="J172" s="27">
        <v>7</v>
      </c>
      <c r="K172" s="27" t="s">
        <v>10</v>
      </c>
      <c r="L172" s="27">
        <v>45163.6875</v>
      </c>
      <c r="M172" s="27" t="s">
        <v>19</v>
      </c>
      <c r="N172" s="27" t="s">
        <v>11</v>
      </c>
      <c r="O172" s="27" t="s">
        <v>921</v>
      </c>
      <c r="P172" s="27" t="s">
        <v>12</v>
      </c>
      <c r="Q172" s="27" t="s">
        <v>13</v>
      </c>
      <c r="R172" s="27">
        <v>0</v>
      </c>
      <c r="S172" s="27" t="s">
        <v>14</v>
      </c>
      <c r="T172" s="27" t="s">
        <v>922</v>
      </c>
      <c r="U172" s="27">
        <v>22.69</v>
      </c>
    </row>
    <row r="173" spans="1:21" ht="15" customHeight="1" x14ac:dyDescent="0.25">
      <c r="A173" s="27" t="s">
        <v>923</v>
      </c>
      <c r="B173" s="27">
        <v>201</v>
      </c>
      <c r="C173" s="27" t="s">
        <v>924</v>
      </c>
      <c r="D173" s="27" t="s">
        <v>186</v>
      </c>
      <c r="E173" s="27" t="s">
        <v>214</v>
      </c>
      <c r="F173" s="27">
        <v>32455</v>
      </c>
      <c r="G173" s="27" t="s">
        <v>925</v>
      </c>
      <c r="H173" s="27">
        <v>674633096</v>
      </c>
      <c r="I173" s="27" t="s">
        <v>5</v>
      </c>
      <c r="J173" s="27">
        <v>7</v>
      </c>
      <c r="K173" s="27" t="s">
        <v>10</v>
      </c>
      <c r="L173" s="27">
        <v>45163.724999999999</v>
      </c>
      <c r="M173" s="27" t="s">
        <v>22</v>
      </c>
      <c r="N173" s="27" t="s">
        <v>11</v>
      </c>
      <c r="O173" s="27" t="s">
        <v>926</v>
      </c>
      <c r="P173" s="27" t="s">
        <v>12</v>
      </c>
      <c r="Q173" s="27" t="s">
        <v>13</v>
      </c>
      <c r="R173" s="27">
        <v>0</v>
      </c>
      <c r="S173" s="27" t="s">
        <v>14</v>
      </c>
      <c r="T173" s="27" t="s">
        <v>927</v>
      </c>
      <c r="U173" s="27">
        <v>34.799999999999997</v>
      </c>
    </row>
    <row r="174" spans="1:21" ht="15" customHeight="1" x14ac:dyDescent="0.25">
      <c r="A174" s="27" t="s">
        <v>928</v>
      </c>
      <c r="B174" s="27">
        <v>202</v>
      </c>
      <c r="C174" s="27" t="s">
        <v>929</v>
      </c>
      <c r="D174" s="27" t="s">
        <v>436</v>
      </c>
      <c r="E174" s="27" t="s">
        <v>930</v>
      </c>
      <c r="F174" s="27">
        <v>28395</v>
      </c>
      <c r="G174" s="27" t="s">
        <v>931</v>
      </c>
      <c r="H174" s="27">
        <v>662490001</v>
      </c>
      <c r="I174" s="27" t="s">
        <v>5</v>
      </c>
      <c r="J174" s="27">
        <v>7</v>
      </c>
      <c r="K174" s="27" t="s">
        <v>10</v>
      </c>
      <c r="L174" s="27">
        <v>45163.772222222004</v>
      </c>
      <c r="M174" s="27" t="s">
        <v>20</v>
      </c>
      <c r="N174" s="27" t="s">
        <v>11</v>
      </c>
      <c r="O174" s="27" t="s">
        <v>932</v>
      </c>
      <c r="P174" s="27" t="s">
        <v>12</v>
      </c>
      <c r="Q174" s="27" t="s">
        <v>13</v>
      </c>
      <c r="R174" s="27">
        <v>0</v>
      </c>
      <c r="S174" s="27" t="s">
        <v>14</v>
      </c>
      <c r="T174" s="27" t="s">
        <v>933</v>
      </c>
      <c r="U174" s="27">
        <v>45.91</v>
      </c>
    </row>
    <row r="175" spans="1:21" ht="15" customHeight="1" x14ac:dyDescent="0.25">
      <c r="A175" s="27" t="s">
        <v>934</v>
      </c>
      <c r="B175" s="27">
        <v>204</v>
      </c>
      <c r="C175" s="27" t="s">
        <v>935</v>
      </c>
      <c r="D175" s="27" t="s">
        <v>936</v>
      </c>
      <c r="E175" s="27" t="s">
        <v>512</v>
      </c>
      <c r="F175" s="27">
        <v>24754</v>
      </c>
      <c r="G175" s="27" t="s">
        <v>937</v>
      </c>
      <c r="H175" s="27">
        <v>630432350</v>
      </c>
      <c r="I175" s="27" t="s">
        <v>5</v>
      </c>
      <c r="J175" s="27">
        <v>7</v>
      </c>
      <c r="K175" s="27" t="s">
        <v>10</v>
      </c>
      <c r="L175" s="27">
        <v>45163.78125</v>
      </c>
      <c r="M175" s="27" t="s">
        <v>22</v>
      </c>
      <c r="N175" s="27" t="s">
        <v>11</v>
      </c>
      <c r="O175" s="27" t="s">
        <v>938</v>
      </c>
      <c r="P175" s="27" t="s">
        <v>12</v>
      </c>
      <c r="Q175" s="27" t="s">
        <v>13</v>
      </c>
      <c r="R175" s="27">
        <v>0</v>
      </c>
      <c r="S175" s="27" t="s">
        <v>14</v>
      </c>
      <c r="T175" s="27" t="s">
        <v>939</v>
      </c>
      <c r="U175" s="27">
        <v>55.88</v>
      </c>
    </row>
    <row r="176" spans="1:21" ht="15" customHeight="1" x14ac:dyDescent="0.25">
      <c r="A176" s="27" t="s">
        <v>940</v>
      </c>
      <c r="B176" s="27">
        <v>205</v>
      </c>
      <c r="C176" s="27" t="s">
        <v>941</v>
      </c>
      <c r="D176" s="27" t="s">
        <v>942</v>
      </c>
      <c r="E176" s="27" t="s">
        <v>943</v>
      </c>
      <c r="F176" s="27">
        <v>31051</v>
      </c>
      <c r="G176" s="27" t="s">
        <v>944</v>
      </c>
      <c r="H176" s="27">
        <v>662590401</v>
      </c>
      <c r="I176" s="27" t="s">
        <v>5</v>
      </c>
      <c r="J176" s="27">
        <v>7</v>
      </c>
      <c r="K176" s="27" t="s">
        <v>10</v>
      </c>
      <c r="L176" s="27">
        <v>45163.795833333003</v>
      </c>
      <c r="M176" s="27" t="s">
        <v>20</v>
      </c>
      <c r="N176" s="27" t="s">
        <v>11</v>
      </c>
      <c r="O176" s="27" t="s">
        <v>945</v>
      </c>
      <c r="P176" s="27" t="s">
        <v>12</v>
      </c>
      <c r="Q176" s="27" t="s">
        <v>13</v>
      </c>
      <c r="R176" s="27">
        <v>0</v>
      </c>
      <c r="S176" s="27" t="s">
        <v>14</v>
      </c>
      <c r="T176" s="27" t="s">
        <v>946</v>
      </c>
      <c r="U176" s="27">
        <v>38.64</v>
      </c>
    </row>
    <row r="177" spans="1:21" ht="15" customHeight="1" x14ac:dyDescent="0.25">
      <c r="A177" s="27" t="s">
        <v>947</v>
      </c>
      <c r="B177" s="27">
        <v>206</v>
      </c>
      <c r="C177" s="27" t="s">
        <v>898</v>
      </c>
      <c r="D177" s="27" t="s">
        <v>57</v>
      </c>
      <c r="E177" s="27" t="s">
        <v>681</v>
      </c>
      <c r="F177" s="27">
        <v>21167</v>
      </c>
      <c r="G177" s="27" t="s">
        <v>899</v>
      </c>
      <c r="H177" s="27">
        <v>608062496</v>
      </c>
      <c r="I177" s="27" t="s">
        <v>5</v>
      </c>
      <c r="J177" s="27">
        <v>7</v>
      </c>
      <c r="K177" s="27" t="s">
        <v>10</v>
      </c>
      <c r="L177" s="27">
        <v>45163.811805555997</v>
      </c>
      <c r="M177" s="27" t="s">
        <v>22</v>
      </c>
      <c r="N177" s="27" t="s">
        <v>11</v>
      </c>
      <c r="O177" s="27" t="s">
        <v>948</v>
      </c>
      <c r="P177" s="27" t="s">
        <v>12</v>
      </c>
      <c r="Q177" s="27" t="s">
        <v>13</v>
      </c>
      <c r="R177" s="27">
        <v>0</v>
      </c>
      <c r="S177" s="27" t="s">
        <v>14</v>
      </c>
      <c r="T177" s="27" t="s">
        <v>901</v>
      </c>
      <c r="U177" s="27">
        <v>65.7</v>
      </c>
    </row>
    <row r="178" spans="1:21" ht="15" customHeight="1" x14ac:dyDescent="0.25">
      <c r="A178" s="27" t="s">
        <v>949</v>
      </c>
      <c r="B178" s="27">
        <v>207</v>
      </c>
      <c r="C178" s="27" t="s">
        <v>950</v>
      </c>
      <c r="D178" s="27" t="s">
        <v>951</v>
      </c>
      <c r="E178" s="27" t="s">
        <v>952</v>
      </c>
      <c r="F178" s="27">
        <v>30154</v>
      </c>
      <c r="G178" s="27" t="s">
        <v>953</v>
      </c>
      <c r="H178" s="27">
        <v>681093371</v>
      </c>
      <c r="I178" s="27" t="s">
        <v>5</v>
      </c>
      <c r="J178" s="27">
        <v>7</v>
      </c>
      <c r="K178" s="27" t="s">
        <v>10</v>
      </c>
      <c r="L178" s="27">
        <v>45163.822222221999</v>
      </c>
      <c r="M178" s="27" t="s">
        <v>19</v>
      </c>
      <c r="N178" s="27" t="s">
        <v>11</v>
      </c>
      <c r="O178" s="27" t="s">
        <v>954</v>
      </c>
      <c r="P178" s="27" t="s">
        <v>12</v>
      </c>
      <c r="Q178" s="27" t="s">
        <v>13</v>
      </c>
      <c r="R178" s="27">
        <v>0</v>
      </c>
      <c r="S178" s="27" t="s">
        <v>14</v>
      </c>
      <c r="T178" s="27" t="s">
        <v>955</v>
      </c>
      <c r="U178" s="27">
        <v>41.1</v>
      </c>
    </row>
    <row r="179" spans="1:21" ht="15" customHeight="1" x14ac:dyDescent="0.25">
      <c r="A179" s="27" t="s">
        <v>956</v>
      </c>
      <c r="B179" s="27">
        <v>208</v>
      </c>
      <c r="C179" s="27" t="s">
        <v>957</v>
      </c>
      <c r="D179" s="27" t="s">
        <v>456</v>
      </c>
      <c r="E179" s="27" t="s">
        <v>958</v>
      </c>
      <c r="F179" s="27">
        <v>33200</v>
      </c>
      <c r="G179" s="27" t="s">
        <v>959</v>
      </c>
      <c r="H179" s="27">
        <v>607810924</v>
      </c>
      <c r="I179" s="27" t="s">
        <v>5</v>
      </c>
      <c r="J179" s="27">
        <v>7</v>
      </c>
      <c r="K179" s="27" t="s">
        <v>10</v>
      </c>
      <c r="L179" s="27">
        <v>45163.865277778001</v>
      </c>
      <c r="M179" s="27" t="s">
        <v>22</v>
      </c>
      <c r="N179" s="27" t="s">
        <v>11</v>
      </c>
      <c r="O179" s="27" t="s">
        <v>960</v>
      </c>
      <c r="P179" s="27" t="s">
        <v>12</v>
      </c>
      <c r="Q179" s="27" t="s">
        <v>13</v>
      </c>
      <c r="R179" s="27">
        <v>0</v>
      </c>
      <c r="S179" s="27" t="s">
        <v>14</v>
      </c>
      <c r="T179" s="27" t="s">
        <v>961</v>
      </c>
      <c r="U179" s="27">
        <v>32.76</v>
      </c>
    </row>
    <row r="180" spans="1:21" ht="15" customHeight="1" x14ac:dyDescent="0.25">
      <c r="A180" s="27" t="s">
        <v>962</v>
      </c>
      <c r="B180" s="27">
        <v>209</v>
      </c>
      <c r="C180" s="27" t="s">
        <v>963</v>
      </c>
      <c r="D180" s="27" t="s">
        <v>887</v>
      </c>
      <c r="E180" s="27" t="s">
        <v>24</v>
      </c>
      <c r="F180" s="27">
        <v>30702</v>
      </c>
      <c r="G180" s="27" t="s">
        <v>964</v>
      </c>
      <c r="H180" s="27">
        <v>624605793</v>
      </c>
      <c r="I180" s="27" t="s">
        <v>5</v>
      </c>
      <c r="J180" s="27">
        <v>7</v>
      </c>
      <c r="K180" s="27" t="s">
        <v>10</v>
      </c>
      <c r="L180" s="27">
        <v>45163.875</v>
      </c>
      <c r="M180" s="27" t="s">
        <v>20</v>
      </c>
      <c r="N180" s="27" t="s">
        <v>11</v>
      </c>
      <c r="O180" s="27" t="s">
        <v>965</v>
      </c>
      <c r="P180" s="27" t="s">
        <v>12</v>
      </c>
      <c r="Q180" s="27" t="s">
        <v>13</v>
      </c>
      <c r="R180" s="27">
        <v>0</v>
      </c>
      <c r="S180" s="27" t="s">
        <v>14</v>
      </c>
      <c r="T180" s="27" t="s">
        <v>966</v>
      </c>
      <c r="U180" s="27">
        <v>39.6</v>
      </c>
    </row>
    <row r="181" spans="1:21" ht="15" customHeight="1" x14ac:dyDescent="0.25">
      <c r="A181" s="27" t="s">
        <v>967</v>
      </c>
      <c r="B181" s="27">
        <v>210</v>
      </c>
      <c r="C181" s="27" t="s">
        <v>968</v>
      </c>
      <c r="D181" s="27" t="s">
        <v>969</v>
      </c>
      <c r="E181" s="27" t="s">
        <v>681</v>
      </c>
      <c r="F181" s="27">
        <v>29076</v>
      </c>
      <c r="G181" s="27" t="s">
        <v>970</v>
      </c>
      <c r="H181" s="27">
        <v>664485126</v>
      </c>
      <c r="I181" s="27" t="s">
        <v>5</v>
      </c>
      <c r="J181" s="27">
        <v>7</v>
      </c>
      <c r="K181" s="27" t="s">
        <v>10</v>
      </c>
      <c r="L181" s="27">
        <v>45163.929166667003</v>
      </c>
      <c r="M181" s="27" t="s">
        <v>21</v>
      </c>
      <c r="N181" s="27" t="s">
        <v>11</v>
      </c>
      <c r="O181" s="27" t="s">
        <v>971</v>
      </c>
      <c r="P181" s="27" t="s">
        <v>12</v>
      </c>
      <c r="Q181" s="27" t="s">
        <v>13</v>
      </c>
      <c r="R181" s="27">
        <v>0</v>
      </c>
      <c r="S181" s="27" t="s">
        <v>14</v>
      </c>
      <c r="T181" s="27" t="s">
        <v>972</v>
      </c>
      <c r="U181" s="27">
        <v>44.05</v>
      </c>
    </row>
    <row r="182" spans="1:21" ht="15" customHeight="1" x14ac:dyDescent="0.25">
      <c r="A182" s="27" t="s">
        <v>973</v>
      </c>
      <c r="B182" s="27">
        <v>211</v>
      </c>
      <c r="C182" s="27" t="s">
        <v>968</v>
      </c>
      <c r="D182" s="27" t="s">
        <v>974</v>
      </c>
      <c r="E182" s="27" t="s">
        <v>681</v>
      </c>
      <c r="F182" s="27">
        <v>40228</v>
      </c>
      <c r="G182" s="27" t="s">
        <v>970</v>
      </c>
      <c r="H182" s="27">
        <v>664485126</v>
      </c>
      <c r="I182" s="27" t="s">
        <v>5</v>
      </c>
      <c r="J182" s="27">
        <v>7</v>
      </c>
      <c r="K182" s="27" t="s">
        <v>10</v>
      </c>
      <c r="L182" s="27">
        <v>45163.929166667003</v>
      </c>
      <c r="M182" s="27" t="s">
        <v>21</v>
      </c>
      <c r="N182" s="27" t="s">
        <v>11</v>
      </c>
      <c r="O182" s="27" t="s">
        <v>975</v>
      </c>
      <c r="P182" s="27" t="s">
        <v>12</v>
      </c>
      <c r="Q182" s="27" t="s">
        <v>13</v>
      </c>
      <c r="R182" s="27">
        <v>0</v>
      </c>
      <c r="S182" s="27" t="s">
        <v>14</v>
      </c>
      <c r="T182" s="27" t="s">
        <v>828</v>
      </c>
      <c r="U182" s="27">
        <v>13.52</v>
      </c>
    </row>
    <row r="183" spans="1:21" ht="15" customHeight="1" x14ac:dyDescent="0.25">
      <c r="A183" s="27" t="s">
        <v>976</v>
      </c>
      <c r="B183" s="27">
        <v>212</v>
      </c>
      <c r="C183" s="27" t="s">
        <v>977</v>
      </c>
      <c r="D183" s="27" t="s">
        <v>978</v>
      </c>
      <c r="E183" s="27" t="s">
        <v>979</v>
      </c>
      <c r="F183" s="27">
        <v>24378</v>
      </c>
      <c r="G183" s="27" t="s">
        <v>188</v>
      </c>
      <c r="H183" s="27">
        <v>626094395</v>
      </c>
      <c r="I183" s="27" t="s">
        <v>5</v>
      </c>
      <c r="J183" s="27">
        <v>7</v>
      </c>
      <c r="K183" s="27" t="s">
        <v>10</v>
      </c>
      <c r="L183" s="27">
        <v>45163.963888888997</v>
      </c>
      <c r="M183" s="27" t="s">
        <v>18</v>
      </c>
      <c r="N183" s="27" t="s">
        <v>11</v>
      </c>
      <c r="O183" s="27" t="s">
        <v>980</v>
      </c>
      <c r="P183" s="27" t="s">
        <v>12</v>
      </c>
      <c r="Q183" s="27" t="s">
        <v>13</v>
      </c>
      <c r="R183" s="27">
        <v>0</v>
      </c>
      <c r="S183" s="27" t="s">
        <v>14</v>
      </c>
      <c r="T183" s="27" t="s">
        <v>981</v>
      </c>
      <c r="U183" s="27">
        <v>56.91</v>
      </c>
    </row>
    <row r="184" spans="1:21" ht="15" customHeight="1" x14ac:dyDescent="0.25">
      <c r="A184" s="27" t="s">
        <v>982</v>
      </c>
      <c r="B184" s="27">
        <v>214</v>
      </c>
      <c r="C184" s="27" t="s">
        <v>983</v>
      </c>
      <c r="D184" s="27" t="s">
        <v>775</v>
      </c>
      <c r="E184" s="27" t="s">
        <v>984</v>
      </c>
      <c r="F184" s="27">
        <v>30167</v>
      </c>
      <c r="G184" s="27" t="s">
        <v>985</v>
      </c>
      <c r="H184" s="27">
        <v>678624352</v>
      </c>
      <c r="I184" s="27" t="s">
        <v>5</v>
      </c>
      <c r="J184" s="27">
        <v>7</v>
      </c>
      <c r="K184" s="27" t="s">
        <v>10</v>
      </c>
      <c r="L184" s="27">
        <v>45163.995138888997</v>
      </c>
      <c r="M184" s="27" t="s">
        <v>22</v>
      </c>
      <c r="N184" s="27" t="s">
        <v>11</v>
      </c>
      <c r="O184" s="27" t="s">
        <v>986</v>
      </c>
      <c r="P184" s="27" t="s">
        <v>12</v>
      </c>
      <c r="Q184" s="27" t="s">
        <v>13</v>
      </c>
      <c r="R184" s="27">
        <v>0</v>
      </c>
      <c r="S184" s="27" t="s">
        <v>14</v>
      </c>
      <c r="T184" s="27" t="s">
        <v>357</v>
      </c>
      <c r="U184" s="27">
        <v>41.06</v>
      </c>
    </row>
    <row r="185" spans="1:21" ht="15" customHeight="1" x14ac:dyDescent="0.25">
      <c r="A185" s="27" t="s">
        <v>987</v>
      </c>
      <c r="B185" s="27">
        <v>215</v>
      </c>
      <c r="C185" s="27" t="s">
        <v>988</v>
      </c>
      <c r="D185" s="27" t="s">
        <v>671</v>
      </c>
      <c r="E185" s="27" t="s">
        <v>989</v>
      </c>
      <c r="F185" s="27">
        <v>30690</v>
      </c>
      <c r="G185" s="27" t="s">
        <v>990</v>
      </c>
      <c r="H185" s="27">
        <v>617391755</v>
      </c>
      <c r="I185" s="27" t="s">
        <v>5</v>
      </c>
      <c r="J185" s="27">
        <v>7</v>
      </c>
      <c r="K185" s="27" t="s">
        <v>10</v>
      </c>
      <c r="L185" s="27">
        <v>45164.021527778001</v>
      </c>
      <c r="M185" s="27" t="s">
        <v>20</v>
      </c>
      <c r="N185" s="27" t="s">
        <v>11</v>
      </c>
      <c r="O185" s="27" t="s">
        <v>991</v>
      </c>
      <c r="P185" s="27" t="s">
        <v>12</v>
      </c>
      <c r="Q185" s="27" t="s">
        <v>13</v>
      </c>
      <c r="R185" s="27">
        <v>0</v>
      </c>
      <c r="S185" s="27" t="s">
        <v>14</v>
      </c>
      <c r="T185" s="27" t="s">
        <v>966</v>
      </c>
      <c r="U185" s="27">
        <v>39.630000000000003</v>
      </c>
    </row>
    <row r="186" spans="1:21" ht="15" customHeight="1" x14ac:dyDescent="0.25">
      <c r="A186" s="27" t="s">
        <v>992</v>
      </c>
      <c r="B186" s="27">
        <v>217</v>
      </c>
      <c r="C186" s="27" t="s">
        <v>993</v>
      </c>
      <c r="D186" s="27" t="s">
        <v>414</v>
      </c>
      <c r="E186" s="27" t="s">
        <v>681</v>
      </c>
      <c r="F186" s="27">
        <v>33063</v>
      </c>
      <c r="G186" s="27" t="s">
        <v>994</v>
      </c>
      <c r="H186" s="27">
        <v>676966523</v>
      </c>
      <c r="I186" s="27" t="s">
        <v>5</v>
      </c>
      <c r="J186" s="27">
        <v>7</v>
      </c>
      <c r="K186" s="27" t="s">
        <v>10</v>
      </c>
      <c r="L186" s="27">
        <v>45164.375</v>
      </c>
      <c r="M186" s="27" t="s">
        <v>18</v>
      </c>
      <c r="N186" s="27" t="s">
        <v>11</v>
      </c>
      <c r="O186" s="27" t="s">
        <v>995</v>
      </c>
      <c r="P186" s="27" t="s">
        <v>12</v>
      </c>
      <c r="Q186" s="27" t="s">
        <v>13</v>
      </c>
      <c r="R186" s="27">
        <v>0</v>
      </c>
      <c r="S186" s="27" t="s">
        <v>14</v>
      </c>
      <c r="T186" s="27" t="s">
        <v>996</v>
      </c>
      <c r="U186" s="27">
        <v>33.130000000000003</v>
      </c>
    </row>
    <row r="187" spans="1:21" ht="15" customHeight="1" x14ac:dyDescent="0.25">
      <c r="A187" s="27" t="s">
        <v>997</v>
      </c>
      <c r="B187" s="27">
        <v>219</v>
      </c>
      <c r="C187" s="27" t="s">
        <v>998</v>
      </c>
      <c r="D187" s="27" t="s">
        <v>247</v>
      </c>
      <c r="E187" s="27" t="s">
        <v>24</v>
      </c>
      <c r="F187" s="27">
        <v>29032</v>
      </c>
      <c r="G187" s="27" t="s">
        <v>999</v>
      </c>
      <c r="H187" s="27">
        <v>677550637</v>
      </c>
      <c r="I187" s="27" t="s">
        <v>5</v>
      </c>
      <c r="J187" s="27">
        <v>7</v>
      </c>
      <c r="K187" s="27" t="s">
        <v>10</v>
      </c>
      <c r="L187" s="27">
        <v>45164.388194444</v>
      </c>
      <c r="M187" s="27" t="s">
        <v>22</v>
      </c>
      <c r="N187" s="27" t="s">
        <v>11</v>
      </c>
      <c r="O187" s="27" t="s">
        <v>1000</v>
      </c>
      <c r="P187" s="27" t="s">
        <v>12</v>
      </c>
      <c r="Q187" s="27" t="s">
        <v>13</v>
      </c>
      <c r="R187" s="27">
        <v>0</v>
      </c>
      <c r="S187" s="27" t="s">
        <v>14</v>
      </c>
      <c r="T187" s="27" t="s">
        <v>1001</v>
      </c>
      <c r="U187" s="27">
        <v>44.17</v>
      </c>
    </row>
    <row r="188" spans="1:21" ht="15" customHeight="1" x14ac:dyDescent="0.25">
      <c r="A188" s="27" t="s">
        <v>1002</v>
      </c>
      <c r="B188" s="27">
        <v>220</v>
      </c>
      <c r="C188" s="27" t="s">
        <v>1003</v>
      </c>
      <c r="D188" s="27" t="s">
        <v>247</v>
      </c>
      <c r="E188" s="27" t="s">
        <v>24</v>
      </c>
      <c r="F188" s="27">
        <v>26921</v>
      </c>
      <c r="G188" s="27" t="s">
        <v>1004</v>
      </c>
      <c r="H188" s="27">
        <v>630771725</v>
      </c>
      <c r="I188" s="27" t="s">
        <v>5</v>
      </c>
      <c r="J188" s="27">
        <v>7</v>
      </c>
      <c r="K188" s="27" t="s">
        <v>10</v>
      </c>
      <c r="L188" s="27">
        <v>45164.402083333</v>
      </c>
      <c r="M188" s="27" t="s">
        <v>22</v>
      </c>
      <c r="N188" s="27" t="s">
        <v>11</v>
      </c>
      <c r="O188" s="27" t="s">
        <v>1005</v>
      </c>
      <c r="P188" s="27" t="s">
        <v>12</v>
      </c>
      <c r="Q188" s="27" t="s">
        <v>13</v>
      </c>
      <c r="R188" s="27">
        <v>0</v>
      </c>
      <c r="S188" s="27" t="s">
        <v>14</v>
      </c>
      <c r="T188" s="27" t="s">
        <v>1006</v>
      </c>
      <c r="U188" s="27">
        <v>49.95</v>
      </c>
    </row>
    <row r="189" spans="1:21" ht="15" customHeight="1" x14ac:dyDescent="0.25">
      <c r="A189" s="27" t="s">
        <v>1007</v>
      </c>
      <c r="B189" s="27">
        <v>222</v>
      </c>
      <c r="C189" s="27" t="s">
        <v>1008</v>
      </c>
      <c r="D189" s="27" t="s">
        <v>247</v>
      </c>
      <c r="E189" s="27" t="s">
        <v>567</v>
      </c>
      <c r="F189" s="27">
        <v>26418</v>
      </c>
      <c r="G189" s="27" t="s">
        <v>1009</v>
      </c>
      <c r="H189" s="27">
        <v>619880010</v>
      </c>
      <c r="I189" s="27" t="s">
        <v>5</v>
      </c>
      <c r="J189" s="27">
        <v>7</v>
      </c>
      <c r="K189" s="27" t="s">
        <v>10</v>
      </c>
      <c r="L189" s="27">
        <v>45164.456250000003</v>
      </c>
      <c r="M189" s="27" t="s">
        <v>22</v>
      </c>
      <c r="N189" s="27" t="s">
        <v>11</v>
      </c>
      <c r="O189" s="27" t="s">
        <v>1010</v>
      </c>
      <c r="P189" s="27" t="s">
        <v>12</v>
      </c>
      <c r="Q189" s="27" t="s">
        <v>13</v>
      </c>
      <c r="R189" s="27">
        <v>0</v>
      </c>
      <c r="S189" s="27" t="s">
        <v>14</v>
      </c>
      <c r="T189" s="27" t="s">
        <v>38</v>
      </c>
      <c r="U189" s="27">
        <v>51.33</v>
      </c>
    </row>
    <row r="190" spans="1:21" ht="15" customHeight="1" x14ac:dyDescent="0.25">
      <c r="A190" s="27" t="s">
        <v>1011</v>
      </c>
      <c r="B190" s="27">
        <v>223</v>
      </c>
      <c r="C190" s="27" t="s">
        <v>1012</v>
      </c>
      <c r="D190" s="27" t="s">
        <v>1013</v>
      </c>
      <c r="E190" s="27" t="s">
        <v>1014</v>
      </c>
      <c r="F190" s="27">
        <v>26171</v>
      </c>
      <c r="G190" s="27" t="s">
        <v>1015</v>
      </c>
      <c r="H190" s="27">
        <v>681722497</v>
      </c>
      <c r="I190" s="27" t="s">
        <v>5</v>
      </c>
      <c r="J190" s="27">
        <v>7</v>
      </c>
      <c r="K190" s="27" t="s">
        <v>10</v>
      </c>
      <c r="L190" s="27">
        <v>45164.456944443999</v>
      </c>
      <c r="M190" s="27" t="s">
        <v>22</v>
      </c>
      <c r="N190" s="27" t="s">
        <v>11</v>
      </c>
      <c r="O190" s="27" t="s">
        <v>1016</v>
      </c>
      <c r="P190" s="27" t="s">
        <v>12</v>
      </c>
      <c r="Q190" s="27" t="s">
        <v>13</v>
      </c>
      <c r="R190" s="27">
        <v>0</v>
      </c>
      <c r="S190" s="27" t="s">
        <v>14</v>
      </c>
      <c r="T190" s="27" t="s">
        <v>1017</v>
      </c>
      <c r="U190" s="27">
        <v>52</v>
      </c>
    </row>
    <row r="191" spans="1:21" ht="15" customHeight="1" x14ac:dyDescent="0.25">
      <c r="A191" s="27" t="s">
        <v>1018</v>
      </c>
      <c r="B191" s="27">
        <v>224</v>
      </c>
      <c r="C191" s="27" t="s">
        <v>1019</v>
      </c>
      <c r="D191" s="27" t="s">
        <v>1020</v>
      </c>
      <c r="E191" s="27" t="s">
        <v>280</v>
      </c>
      <c r="F191" s="27">
        <v>21178</v>
      </c>
      <c r="G191" s="27" t="s">
        <v>1021</v>
      </c>
      <c r="H191" s="27">
        <v>680597718</v>
      </c>
      <c r="I191" s="27" t="s">
        <v>5</v>
      </c>
      <c r="J191" s="27">
        <v>7</v>
      </c>
      <c r="K191" s="27" t="s">
        <v>10</v>
      </c>
      <c r="L191" s="27">
        <v>45164.456944443999</v>
      </c>
      <c r="M191" s="27" t="s">
        <v>23</v>
      </c>
      <c r="N191" s="27" t="s">
        <v>11</v>
      </c>
      <c r="O191" s="27" t="s">
        <v>1022</v>
      </c>
      <c r="P191" s="27" t="s">
        <v>12</v>
      </c>
      <c r="Q191" s="27" t="s">
        <v>13</v>
      </c>
      <c r="R191" s="27">
        <v>0</v>
      </c>
      <c r="S191" s="27" t="s">
        <v>14</v>
      </c>
      <c r="T191" s="27" t="s">
        <v>901</v>
      </c>
      <c r="U191" s="27">
        <v>65.67</v>
      </c>
    </row>
    <row r="192" spans="1:21" ht="15" customHeight="1" x14ac:dyDescent="0.25">
      <c r="A192" s="27" t="s">
        <v>1023</v>
      </c>
      <c r="B192" s="27">
        <v>225</v>
      </c>
      <c r="C192" s="27" t="s">
        <v>1019</v>
      </c>
      <c r="D192" s="27" t="s">
        <v>1024</v>
      </c>
      <c r="E192" s="27" t="s">
        <v>280</v>
      </c>
      <c r="F192" s="27">
        <v>20082</v>
      </c>
      <c r="G192" s="27" t="s">
        <v>1021</v>
      </c>
      <c r="H192" s="27">
        <v>680597718</v>
      </c>
      <c r="I192" s="27" t="s">
        <v>5</v>
      </c>
      <c r="J192" s="27">
        <v>7</v>
      </c>
      <c r="K192" s="27" t="s">
        <v>10</v>
      </c>
      <c r="L192" s="27">
        <v>45164.456944443999</v>
      </c>
      <c r="M192" s="27" t="s">
        <v>17</v>
      </c>
      <c r="N192" s="27" t="s">
        <v>11</v>
      </c>
      <c r="O192" s="27" t="s">
        <v>1025</v>
      </c>
      <c r="P192" s="27" t="s">
        <v>12</v>
      </c>
      <c r="Q192" s="27" t="s">
        <v>13</v>
      </c>
      <c r="R192" s="27">
        <v>0</v>
      </c>
      <c r="S192" s="27" t="s">
        <v>14</v>
      </c>
      <c r="T192" s="27" t="s">
        <v>1026</v>
      </c>
      <c r="U192" s="27">
        <v>68.67</v>
      </c>
    </row>
    <row r="193" spans="1:21" ht="15" customHeight="1" x14ac:dyDescent="0.25">
      <c r="A193" s="27" t="s">
        <v>1027</v>
      </c>
      <c r="B193" s="27">
        <v>226</v>
      </c>
      <c r="C193" s="27" t="s">
        <v>1028</v>
      </c>
      <c r="D193" s="27" t="s">
        <v>101</v>
      </c>
      <c r="E193" s="27" t="s">
        <v>82</v>
      </c>
      <c r="F193" s="27">
        <v>26726</v>
      </c>
      <c r="G193" s="27" t="s">
        <v>1029</v>
      </c>
      <c r="H193" s="27">
        <v>638032917</v>
      </c>
      <c r="I193" s="27" t="s">
        <v>5</v>
      </c>
      <c r="J193" s="27">
        <v>7</v>
      </c>
      <c r="K193" s="27" t="s">
        <v>10</v>
      </c>
      <c r="L193" s="27">
        <v>45164.462500000001</v>
      </c>
      <c r="M193" s="27" t="s">
        <v>20</v>
      </c>
      <c r="N193" s="27" t="s">
        <v>11</v>
      </c>
      <c r="O193" s="27" t="s">
        <v>1030</v>
      </c>
      <c r="P193" s="27" t="s">
        <v>12</v>
      </c>
      <c r="Q193" s="27" t="s">
        <v>13</v>
      </c>
      <c r="R193" s="27">
        <v>0</v>
      </c>
      <c r="S193" s="27" t="s">
        <v>14</v>
      </c>
      <c r="T193" s="27" t="s">
        <v>1031</v>
      </c>
      <c r="U193" s="27">
        <v>50.48</v>
      </c>
    </row>
    <row r="194" spans="1:21" ht="15" customHeight="1" x14ac:dyDescent="0.25">
      <c r="A194" s="27" t="s">
        <v>1032</v>
      </c>
      <c r="B194" s="27">
        <v>227</v>
      </c>
      <c r="C194" s="27" t="s">
        <v>1033</v>
      </c>
      <c r="D194" s="27" t="s">
        <v>1034</v>
      </c>
      <c r="E194" s="27" t="s">
        <v>567</v>
      </c>
      <c r="F194" s="27">
        <v>26820</v>
      </c>
      <c r="G194" s="27" t="s">
        <v>1035</v>
      </c>
      <c r="H194" s="27">
        <v>637036886</v>
      </c>
      <c r="I194" s="27" t="s">
        <v>5</v>
      </c>
      <c r="J194" s="27">
        <v>7</v>
      </c>
      <c r="K194" s="27" t="s">
        <v>10</v>
      </c>
      <c r="L194" s="27">
        <v>45164.463194443997</v>
      </c>
      <c r="M194" s="27" t="s">
        <v>22</v>
      </c>
      <c r="N194" s="27" t="s">
        <v>11</v>
      </c>
      <c r="O194" s="27" t="s">
        <v>1036</v>
      </c>
      <c r="P194" s="27" t="s">
        <v>12</v>
      </c>
      <c r="Q194" s="27" t="s">
        <v>13</v>
      </c>
      <c r="R194" s="27">
        <v>0</v>
      </c>
      <c r="S194" s="27" t="s">
        <v>14</v>
      </c>
      <c r="T194" s="27" t="s">
        <v>1037</v>
      </c>
      <c r="U194" s="27">
        <v>50.23</v>
      </c>
    </row>
    <row r="195" spans="1:21" ht="15" customHeight="1" x14ac:dyDescent="0.25">
      <c r="A195" s="27" t="s">
        <v>1038</v>
      </c>
      <c r="B195" s="27">
        <v>228</v>
      </c>
      <c r="C195" s="27" t="s">
        <v>1039</v>
      </c>
      <c r="D195" s="27" t="s">
        <v>15</v>
      </c>
      <c r="E195" s="27" t="s">
        <v>1040</v>
      </c>
      <c r="F195" s="27">
        <v>22125</v>
      </c>
      <c r="G195" s="27" t="s">
        <v>1041</v>
      </c>
      <c r="H195" s="27">
        <v>687366340</v>
      </c>
      <c r="I195" s="27" t="s">
        <v>5</v>
      </c>
      <c r="J195" s="27">
        <v>7</v>
      </c>
      <c r="K195" s="27" t="s">
        <v>10</v>
      </c>
      <c r="L195" s="27">
        <v>45164.465277777999</v>
      </c>
      <c r="M195" s="27" t="s">
        <v>20</v>
      </c>
      <c r="N195" s="27" t="s">
        <v>11</v>
      </c>
      <c r="O195" s="27" t="s">
        <v>1042</v>
      </c>
      <c r="P195" s="27" t="s">
        <v>12</v>
      </c>
      <c r="Q195" s="27" t="s">
        <v>13</v>
      </c>
      <c r="R195" s="27">
        <v>0</v>
      </c>
      <c r="S195" s="27" t="s">
        <v>14</v>
      </c>
      <c r="T195" s="27" t="s">
        <v>1043</v>
      </c>
      <c r="U195" s="27">
        <v>63.08</v>
      </c>
    </row>
    <row r="196" spans="1:21" ht="15" customHeight="1" x14ac:dyDescent="0.25">
      <c r="A196" s="27" t="s">
        <v>1044</v>
      </c>
      <c r="B196" s="27">
        <v>229</v>
      </c>
      <c r="C196" s="27" t="s">
        <v>1045</v>
      </c>
      <c r="D196" s="27" t="s">
        <v>1046</v>
      </c>
      <c r="E196" s="27" t="s">
        <v>1014</v>
      </c>
      <c r="F196" s="27">
        <v>23376</v>
      </c>
      <c r="G196" s="27" t="s">
        <v>1047</v>
      </c>
      <c r="H196" s="27">
        <v>644166935</v>
      </c>
      <c r="I196" s="27" t="s">
        <v>5</v>
      </c>
      <c r="J196" s="27">
        <v>7</v>
      </c>
      <c r="K196" s="27" t="s">
        <v>10</v>
      </c>
      <c r="L196" s="27">
        <v>45164.478472221999</v>
      </c>
      <c r="M196" s="27" t="s">
        <v>20</v>
      </c>
      <c r="N196" s="27" t="s">
        <v>11</v>
      </c>
      <c r="O196" s="27" t="s">
        <v>1048</v>
      </c>
      <c r="P196" s="27" t="s">
        <v>12</v>
      </c>
      <c r="Q196" s="27" t="s">
        <v>13</v>
      </c>
      <c r="R196" s="27">
        <v>0</v>
      </c>
      <c r="S196" s="27" t="s">
        <v>14</v>
      </c>
      <c r="T196" s="27" t="s">
        <v>1049</v>
      </c>
      <c r="U196" s="27">
        <v>59.66</v>
      </c>
    </row>
    <row r="197" spans="1:21" ht="15" customHeight="1" x14ac:dyDescent="0.25">
      <c r="A197" s="27" t="s">
        <v>1050</v>
      </c>
      <c r="B197" s="27">
        <v>230</v>
      </c>
      <c r="C197" s="27" t="s">
        <v>1051</v>
      </c>
      <c r="D197" s="27" t="s">
        <v>704</v>
      </c>
      <c r="E197" s="27" t="s">
        <v>24</v>
      </c>
      <c r="F197" s="27">
        <v>21125</v>
      </c>
      <c r="G197" s="27" t="s">
        <v>1052</v>
      </c>
      <c r="H197" s="27">
        <v>668706407</v>
      </c>
      <c r="I197" s="27" t="s">
        <v>5</v>
      </c>
      <c r="J197" s="27">
        <v>7</v>
      </c>
      <c r="K197" s="27" t="s">
        <v>10</v>
      </c>
      <c r="L197" s="27">
        <v>45164.482638889</v>
      </c>
      <c r="M197" s="27" t="s">
        <v>18</v>
      </c>
      <c r="N197" s="27" t="s">
        <v>11</v>
      </c>
      <c r="O197" s="27" t="s">
        <v>1053</v>
      </c>
      <c r="P197" s="27" t="s">
        <v>12</v>
      </c>
      <c r="Q197" s="27" t="s">
        <v>13</v>
      </c>
      <c r="R197" s="27">
        <v>0</v>
      </c>
      <c r="S197" s="27" t="s">
        <v>14</v>
      </c>
      <c r="T197" s="27" t="s">
        <v>1054</v>
      </c>
      <c r="U197" s="27">
        <v>65.819999999999993</v>
      </c>
    </row>
    <row r="198" spans="1:21" ht="15" customHeight="1" x14ac:dyDescent="0.25">
      <c r="A198" s="27" t="s">
        <v>1055</v>
      </c>
      <c r="B198" s="27">
        <v>231</v>
      </c>
      <c r="C198" s="27" t="s">
        <v>1056</v>
      </c>
      <c r="D198" s="27" t="s">
        <v>15</v>
      </c>
      <c r="E198" s="27" t="s">
        <v>153</v>
      </c>
      <c r="F198" s="27">
        <v>26331</v>
      </c>
      <c r="G198" s="27" t="s">
        <v>1057</v>
      </c>
      <c r="H198" s="27">
        <v>683502072</v>
      </c>
      <c r="I198" s="27" t="s">
        <v>5</v>
      </c>
      <c r="J198" s="27">
        <v>7</v>
      </c>
      <c r="K198" s="27" t="s">
        <v>10</v>
      </c>
      <c r="L198" s="27">
        <v>45164.485416666997</v>
      </c>
      <c r="M198" s="27" t="s">
        <v>20</v>
      </c>
      <c r="N198" s="27" t="s">
        <v>11</v>
      </c>
      <c r="O198" s="27" t="s">
        <v>1058</v>
      </c>
      <c r="P198" s="27" t="s">
        <v>12</v>
      </c>
      <c r="Q198" s="27" t="s">
        <v>13</v>
      </c>
      <c r="R198" s="27">
        <v>0</v>
      </c>
      <c r="S198" s="27" t="s">
        <v>14</v>
      </c>
      <c r="T198" s="27" t="s">
        <v>74</v>
      </c>
      <c r="U198" s="27">
        <v>51.56</v>
      </c>
    </row>
    <row r="199" spans="1:21" ht="15" customHeight="1" x14ac:dyDescent="0.25">
      <c r="A199" s="27" t="s">
        <v>1059</v>
      </c>
      <c r="B199" s="27">
        <v>232</v>
      </c>
      <c r="C199" s="27" t="s">
        <v>1060</v>
      </c>
      <c r="D199" s="27" t="s">
        <v>268</v>
      </c>
      <c r="E199" s="27" t="s">
        <v>1061</v>
      </c>
      <c r="F199" s="27">
        <v>22409</v>
      </c>
      <c r="G199" s="27" t="s">
        <v>1062</v>
      </c>
      <c r="H199" s="27">
        <v>618929841</v>
      </c>
      <c r="I199" s="27" t="s">
        <v>5</v>
      </c>
      <c r="J199" s="27">
        <v>7</v>
      </c>
      <c r="K199" s="27" t="s">
        <v>10</v>
      </c>
      <c r="L199" s="27">
        <v>45164.485416666997</v>
      </c>
      <c r="M199" s="27" t="s">
        <v>22</v>
      </c>
      <c r="N199" s="27" t="s">
        <v>11</v>
      </c>
      <c r="O199" s="27" t="s">
        <v>1063</v>
      </c>
      <c r="P199" s="27" t="s">
        <v>12</v>
      </c>
      <c r="Q199" s="27" t="s">
        <v>13</v>
      </c>
      <c r="R199" s="27">
        <v>0</v>
      </c>
      <c r="S199" s="27" t="s">
        <v>14</v>
      </c>
      <c r="T199" s="27" t="s">
        <v>1064</v>
      </c>
      <c r="U199" s="27">
        <v>62.3</v>
      </c>
    </row>
    <row r="200" spans="1:21" ht="15" customHeight="1" x14ac:dyDescent="0.25">
      <c r="A200" s="27" t="s">
        <v>1065</v>
      </c>
      <c r="B200" s="27">
        <v>233</v>
      </c>
      <c r="C200" s="27" t="s">
        <v>1066</v>
      </c>
      <c r="D200" s="27" t="s">
        <v>1067</v>
      </c>
      <c r="E200" s="27" t="s">
        <v>1068</v>
      </c>
      <c r="F200" s="27">
        <v>22129</v>
      </c>
      <c r="G200" s="27" t="s">
        <v>1069</v>
      </c>
      <c r="H200" s="27">
        <v>679248985</v>
      </c>
      <c r="I200" s="27" t="s">
        <v>5</v>
      </c>
      <c r="J200" s="27">
        <v>7</v>
      </c>
      <c r="K200" s="27" t="s">
        <v>10</v>
      </c>
      <c r="L200" s="27">
        <v>45164.486111111</v>
      </c>
      <c r="M200" s="27" t="s">
        <v>20</v>
      </c>
      <c r="N200" s="27" t="s">
        <v>11</v>
      </c>
      <c r="O200" s="27" t="s">
        <v>1070</v>
      </c>
      <c r="P200" s="27" t="s">
        <v>12</v>
      </c>
      <c r="Q200" s="27" t="s">
        <v>13</v>
      </c>
      <c r="R200" s="27">
        <v>0</v>
      </c>
      <c r="S200" s="27" t="s">
        <v>14</v>
      </c>
      <c r="T200" s="27" t="s">
        <v>1043</v>
      </c>
      <c r="U200" s="27">
        <v>63.07</v>
      </c>
    </row>
    <row r="201" spans="1:21" ht="15" customHeight="1" x14ac:dyDescent="0.25">
      <c r="A201" s="27" t="s">
        <v>1071</v>
      </c>
      <c r="B201" s="27">
        <v>234</v>
      </c>
      <c r="C201" s="27" t="s">
        <v>1072</v>
      </c>
      <c r="D201" s="27" t="s">
        <v>775</v>
      </c>
      <c r="E201" s="27" t="s">
        <v>567</v>
      </c>
      <c r="F201" s="27">
        <v>35951</v>
      </c>
      <c r="G201" s="27" t="s">
        <v>1073</v>
      </c>
      <c r="H201" s="27">
        <v>652966537</v>
      </c>
      <c r="I201" s="27" t="s">
        <v>5</v>
      </c>
      <c r="J201" s="27">
        <v>7</v>
      </c>
      <c r="K201" s="27" t="s">
        <v>10</v>
      </c>
      <c r="L201" s="27">
        <v>45164.490972222004</v>
      </c>
      <c r="M201" s="27" t="s">
        <v>22</v>
      </c>
      <c r="N201" s="27" t="s">
        <v>11</v>
      </c>
      <c r="O201" s="27" t="s">
        <v>1074</v>
      </c>
      <c r="P201" s="27" t="s">
        <v>12</v>
      </c>
      <c r="Q201" s="27" t="s">
        <v>13</v>
      </c>
      <c r="R201" s="27">
        <v>0</v>
      </c>
      <c r="S201" s="27" t="s">
        <v>14</v>
      </c>
      <c r="T201" s="27" t="s">
        <v>145</v>
      </c>
      <c r="U201" s="27">
        <v>25.23</v>
      </c>
    </row>
  </sheetData>
  <autoFilter ref="A14:U48" xr:uid="{00000000-0009-0000-0000-000002000000}"/>
  <mergeCells count="1">
    <mergeCell ref="C4:C5"/>
  </mergeCells>
  <conditionalFormatting sqref="A15:U201">
    <cfRule type="expression" dxfId="0" priority="2">
      <formula>$I15="GRAVEL"</formula>
    </cfRule>
  </conditionalFormatting>
  <printOptions horizontalCentered="1"/>
  <pageMargins left="0.39370078740157483" right="0.39370078740157483" top="0.78740157480314965" bottom="0.39370078740157483" header="0.19685039370078741" footer="0.31496062992125984"/>
  <pageSetup paperSize="9" scale="64" fitToWidth="0" orientation="landscape" horizontalDpi="1200" verticalDpi="1200" r:id="rId1"/>
  <headerFooter>
    <oddHeader>&amp;C&amp;"Arial,Gras"&amp;14LISTE DES INSCRITS A LA VERNADIENNE 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SYNTHESE</vt:lpstr>
      <vt:lpstr>SYNTHESE!Impression_des_titres</vt:lpstr>
      <vt:lpstr>SYNTHESE!Zone_d_impression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</dc:creator>
  <cp:lastModifiedBy>DB</cp:lastModifiedBy>
  <cp:lastPrinted>2023-08-15T08:47:03Z</cp:lastPrinted>
  <dcterms:created xsi:type="dcterms:W3CDTF">2023-07-27T14:45:58Z</dcterms:created>
  <dcterms:modified xsi:type="dcterms:W3CDTF">2023-08-26T10:19:18Z</dcterms:modified>
</cp:coreProperties>
</file>